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вуч\Desktop\Меню на сайт 2023-2024\"/>
    </mc:Choice>
  </mc:AlternateContent>
  <bookViews>
    <workbookView xWindow="-120" yWindow="-120" windowWidth="15480" windowHeight="11640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08" i="2" l="1"/>
  <c r="G108" i="2"/>
  <c r="H108" i="2"/>
  <c r="I108" i="2"/>
  <c r="J108" i="2"/>
  <c r="B195" i="2" l="1"/>
  <c r="A195" i="2"/>
  <c r="J194" i="2"/>
  <c r="I194" i="2"/>
  <c r="H194" i="2"/>
  <c r="G194" i="2"/>
  <c r="F194" i="2"/>
  <c r="B185" i="2"/>
  <c r="A185" i="2"/>
  <c r="J184" i="2"/>
  <c r="I184" i="2"/>
  <c r="H184" i="2"/>
  <c r="G184" i="2"/>
  <c r="G195" i="2" s="1"/>
  <c r="F184" i="2"/>
  <c r="B176" i="2"/>
  <c r="A176" i="2"/>
  <c r="J175" i="2"/>
  <c r="I175" i="2"/>
  <c r="H175" i="2"/>
  <c r="G175" i="2"/>
  <c r="F175" i="2"/>
  <c r="B166" i="2"/>
  <c r="A166" i="2"/>
  <c r="J165" i="2"/>
  <c r="I165" i="2"/>
  <c r="I176" i="2" s="1"/>
  <c r="H165" i="2"/>
  <c r="G165" i="2"/>
  <c r="F165" i="2"/>
  <c r="B157" i="2"/>
  <c r="A157" i="2"/>
  <c r="J156" i="2"/>
  <c r="I156" i="2"/>
  <c r="H156" i="2"/>
  <c r="G156" i="2"/>
  <c r="F156" i="2"/>
  <c r="B147" i="2"/>
  <c r="A147" i="2"/>
  <c r="J146" i="2"/>
  <c r="I146" i="2"/>
  <c r="H146" i="2"/>
  <c r="G146" i="2"/>
  <c r="G157" i="2" s="1"/>
  <c r="F146" i="2"/>
  <c r="B138" i="2"/>
  <c r="A138" i="2"/>
  <c r="J137" i="2"/>
  <c r="I137" i="2"/>
  <c r="H137" i="2"/>
  <c r="G137" i="2"/>
  <c r="F137" i="2"/>
  <c r="B128" i="2"/>
  <c r="A128" i="2"/>
  <c r="J127" i="2"/>
  <c r="I127" i="2"/>
  <c r="I138" i="2" s="1"/>
  <c r="H127" i="2"/>
  <c r="G127" i="2"/>
  <c r="F127" i="2"/>
  <c r="B119" i="2"/>
  <c r="A119" i="2"/>
  <c r="J118" i="2"/>
  <c r="J119" i="2" s="1"/>
  <c r="I118" i="2"/>
  <c r="I119" i="2" s="1"/>
  <c r="H118" i="2"/>
  <c r="H119" i="2" s="1"/>
  <c r="G118" i="2"/>
  <c r="F118" i="2"/>
  <c r="F119" i="2" s="1"/>
  <c r="B109" i="2"/>
  <c r="A109" i="2"/>
  <c r="G119" i="2"/>
  <c r="B100" i="2"/>
  <c r="A100" i="2"/>
  <c r="J99" i="2"/>
  <c r="I99" i="2"/>
  <c r="H99" i="2"/>
  <c r="G99" i="2"/>
  <c r="F99" i="2"/>
  <c r="B90" i="2"/>
  <c r="A90" i="2"/>
  <c r="J89" i="2"/>
  <c r="J100" i="2" s="1"/>
  <c r="I89" i="2"/>
  <c r="H89" i="2"/>
  <c r="G89" i="2"/>
  <c r="G100" i="2" s="1"/>
  <c r="F89" i="2"/>
  <c r="F100" i="2" s="1"/>
  <c r="B81" i="2"/>
  <c r="A81" i="2"/>
  <c r="J80" i="2"/>
  <c r="I80" i="2"/>
  <c r="H80" i="2"/>
  <c r="G80" i="2"/>
  <c r="F80" i="2"/>
  <c r="B71" i="2"/>
  <c r="A71" i="2"/>
  <c r="J70" i="2"/>
  <c r="I70" i="2"/>
  <c r="I81" i="2" s="1"/>
  <c r="H70" i="2"/>
  <c r="H81" i="2" s="1"/>
  <c r="G70" i="2"/>
  <c r="G81" i="2" s="1"/>
  <c r="F70" i="2"/>
  <c r="B62" i="2"/>
  <c r="A62" i="2"/>
  <c r="J61" i="2"/>
  <c r="I61" i="2"/>
  <c r="H61" i="2"/>
  <c r="G61" i="2"/>
  <c r="F61" i="2"/>
  <c r="B52" i="2"/>
  <c r="A52" i="2"/>
  <c r="J51" i="2"/>
  <c r="J62" i="2" s="1"/>
  <c r="I51" i="2"/>
  <c r="H51" i="2"/>
  <c r="G51" i="2"/>
  <c r="F51" i="2"/>
  <c r="F62" i="2" s="1"/>
  <c r="B43" i="2"/>
  <c r="A43" i="2"/>
  <c r="J42" i="2"/>
  <c r="I42" i="2"/>
  <c r="H42" i="2"/>
  <c r="G42" i="2"/>
  <c r="F42" i="2"/>
  <c r="B33" i="2"/>
  <c r="A33" i="2"/>
  <c r="J32" i="2"/>
  <c r="I32" i="2"/>
  <c r="I43" i="2" s="1"/>
  <c r="H32" i="2"/>
  <c r="G32" i="2"/>
  <c r="G43" i="2" s="1"/>
  <c r="F32" i="2"/>
  <c r="B24" i="2"/>
  <c r="A24" i="2"/>
  <c r="J23" i="2"/>
  <c r="I23" i="2"/>
  <c r="H23" i="2"/>
  <c r="G23" i="2"/>
  <c r="F23" i="2"/>
  <c r="B14" i="2"/>
  <c r="A14" i="2"/>
  <c r="J13" i="2"/>
  <c r="I13" i="2"/>
  <c r="I24" i="2" s="1"/>
  <c r="H13" i="2"/>
  <c r="G13" i="2"/>
  <c r="G24" i="2" s="1"/>
  <c r="F13" i="2"/>
  <c r="H24" i="2" l="1"/>
  <c r="F43" i="2"/>
  <c r="J43" i="2"/>
  <c r="H62" i="2"/>
  <c r="F81" i="2"/>
  <c r="J81" i="2"/>
  <c r="H100" i="2"/>
  <c r="G138" i="2"/>
  <c r="I157" i="2"/>
  <c r="G176" i="2"/>
  <c r="I195" i="2"/>
  <c r="F24" i="2"/>
  <c r="J24" i="2"/>
  <c r="H43" i="2"/>
  <c r="I100" i="2"/>
  <c r="G62" i="2"/>
  <c r="G196" i="2" s="1"/>
  <c r="I62" i="2"/>
  <c r="F195" i="2"/>
  <c r="H195" i="2"/>
  <c r="J195" i="2"/>
  <c r="F176" i="2"/>
  <c r="H176" i="2"/>
  <c r="J176" i="2"/>
  <c r="F157" i="2"/>
  <c r="H157" i="2"/>
  <c r="J157" i="2"/>
  <c r="F138" i="2"/>
  <c r="H138" i="2"/>
  <c r="J138" i="2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F80" i="1"/>
  <c r="B71" i="1"/>
  <c r="A71" i="1"/>
  <c r="J70" i="1"/>
  <c r="J81" i="1" s="1"/>
  <c r="I70" i="1"/>
  <c r="H70" i="1"/>
  <c r="G70" i="1"/>
  <c r="F70" i="1"/>
  <c r="B62" i="1"/>
  <c r="A62" i="1"/>
  <c r="J61" i="1"/>
  <c r="I61" i="1"/>
  <c r="H61" i="1"/>
  <c r="G61" i="1"/>
  <c r="G62" i="1" s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57" i="1" l="1"/>
  <c r="F81" i="1"/>
  <c r="H119" i="1"/>
  <c r="F62" i="1"/>
  <c r="J138" i="1"/>
  <c r="I62" i="1"/>
  <c r="G81" i="1"/>
  <c r="I119" i="1"/>
  <c r="H196" i="2"/>
  <c r="I196" i="2"/>
  <c r="J196" i="2"/>
  <c r="F196" i="2"/>
  <c r="H195" i="1"/>
  <c r="J195" i="1"/>
  <c r="J176" i="1"/>
  <c r="J157" i="1"/>
  <c r="I100" i="1"/>
  <c r="G100" i="1"/>
  <c r="G195" i="1"/>
  <c r="I195" i="1"/>
  <c r="G176" i="1"/>
  <c r="I176" i="1"/>
  <c r="G157" i="1"/>
  <c r="I157" i="1"/>
  <c r="G138" i="1"/>
  <c r="I138" i="1"/>
  <c r="H100" i="1"/>
  <c r="J100" i="1"/>
  <c r="H62" i="1"/>
  <c r="F43" i="1"/>
  <c r="J43" i="1"/>
  <c r="H43" i="1"/>
  <c r="G43" i="1"/>
  <c r="I43" i="1"/>
  <c r="F119" i="1"/>
  <c r="F138" i="1"/>
  <c r="F157" i="1"/>
  <c r="F176" i="1"/>
  <c r="F195" i="1"/>
  <c r="I24" i="1"/>
  <c r="F24" i="1"/>
  <c r="J24" i="1"/>
  <c r="H24" i="1"/>
  <c r="G24" i="1"/>
  <c r="I196" i="1" l="1"/>
  <c r="F196" i="1"/>
  <c r="J196" i="1"/>
  <c r="H196" i="1"/>
  <c r="G196" i="1"/>
</calcChain>
</file>

<file path=xl/sharedStrings.xml><?xml version="1.0" encoding="utf-8"?>
<sst xmlns="http://schemas.openxmlformats.org/spreadsheetml/2006/main" count="491" uniqueCount="89">
  <si>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</si>
  <si>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</si>
  <si>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</si>
  <si>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</si>
  <si>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</si>
  <si>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</si>
  <si>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</si>
  <si>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</si>
  <si>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</si>
  <si>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</si>
  <si>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</si>
  <si>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</si>
  <si>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</si>
  <si>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</si>
  <si>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</si>
  <si>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</si>
  <si>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</si>
  <si>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</si>
  <si>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</si>
  <si>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</si>
  <si>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</si>
  <si>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</si>
  <si>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</si>
  <si>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</si>
  <si>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</si>
  <si>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</si>
  <si>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</si>
  <si>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</si>
  <si>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</si>
  <si>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</si>
  <si>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</si>
  <si>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</si>
  <si>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</si>
  <si>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</si>
  <si>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</si>
  <si>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нарезка овощная</t>
  </si>
  <si>
    <t>картофельное пюре</t>
  </si>
  <si>
    <t>кисель</t>
  </si>
  <si>
    <t>чай с сахаром</t>
  </si>
  <si>
    <t>овощное рагу с мясом птицы</t>
  </si>
  <si>
    <t>компот из с/ф с вит С</t>
  </si>
  <si>
    <t>салат из свежей капусты</t>
  </si>
  <si>
    <t>тефтели мясные с соусом</t>
  </si>
  <si>
    <t>макароны</t>
  </si>
  <si>
    <t>какао на молоке</t>
  </si>
  <si>
    <t>сыр порционный, бут с маслом</t>
  </si>
  <si>
    <t>каша молочная пшенная с маслом</t>
  </si>
  <si>
    <t>жаркое по домашнему с курицей</t>
  </si>
  <si>
    <t>котлеты с подливом</t>
  </si>
  <si>
    <t>гречневый</t>
  </si>
  <si>
    <t>коф.напиток на молоке</t>
  </si>
  <si>
    <t>рыба туш.с овощами</t>
  </si>
  <si>
    <t>чай сладкий</t>
  </si>
  <si>
    <t>мясо курицы с подливом</t>
  </si>
  <si>
    <t>тефтели с соусом</t>
  </si>
  <si>
    <t>рисовый</t>
  </si>
  <si>
    <t>кофейный напиток</t>
  </si>
  <si>
    <t>котлета с подливом</t>
  </si>
  <si>
    <t>сок</t>
  </si>
  <si>
    <t>макароны отварные с маслом</t>
  </si>
  <si>
    <t xml:space="preserve">гречневый </t>
  </si>
  <si>
    <t>каша пшенная молочная с маслом</t>
  </si>
  <si>
    <t>котлета/ соус</t>
  </si>
  <si>
    <t xml:space="preserve"> гор.напиток</t>
  </si>
  <si>
    <t>пшеничный</t>
  </si>
  <si>
    <t xml:space="preserve">Плов </t>
  </si>
  <si>
    <t>сметана</t>
  </si>
  <si>
    <t xml:space="preserve">Борщ </t>
  </si>
  <si>
    <t xml:space="preserve">компот </t>
  </si>
  <si>
    <t xml:space="preserve">чай </t>
  </si>
  <si>
    <t>рыба запеченная с овощами</t>
  </si>
  <si>
    <t>сыр</t>
  </si>
  <si>
    <t>масло</t>
  </si>
  <si>
    <t xml:space="preserve">какао </t>
  </si>
  <si>
    <t>тефтели в соусе</t>
  </si>
  <si>
    <t>жаркое по домашнему</t>
  </si>
  <si>
    <t>салат свекольный</t>
  </si>
  <si>
    <t>салат из свежих огурцов и помидор</t>
  </si>
  <si>
    <t>гуляш с соусом</t>
  </si>
  <si>
    <t>чай</t>
  </si>
  <si>
    <t>рассольник/сметана</t>
  </si>
  <si>
    <t>курица в сметанном соусе</t>
  </si>
  <si>
    <t>сладкое</t>
  </si>
  <si>
    <t>пироженное бисквит</t>
  </si>
  <si>
    <t>конфеты шоколадные</t>
  </si>
  <si>
    <t>конфеты</t>
  </si>
  <si>
    <t>МБОУ "Краснопартизанская СОШ"</t>
  </si>
  <si>
    <t>Директор</t>
  </si>
  <si>
    <t>Захаров Д.В.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</si>
</sst>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workbookViewId="0">
      <pane xSplit="4" ySplit="5" topLeftCell="E177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/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35</v>
      </c>
      <c r="F14" s="44">
        <v>100</v>
      </c>
      <c r="G14" s="44">
        <v>0.33</v>
      </c>
      <c r="H14" s="44">
        <v>0.06</v>
      </c>
      <c r="I14" s="44">
        <v>1</v>
      </c>
      <c r="J14" s="44">
        <v>4.2</v>
      </c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 t="s">
        <v>39</v>
      </c>
      <c r="F16" s="44">
        <v>200</v>
      </c>
      <c r="G16" s="44">
        <v>12.24</v>
      </c>
      <c r="H16" s="44">
        <v>7</v>
      </c>
      <c r="I16" s="44">
        <v>12.26</v>
      </c>
      <c r="J16" s="44">
        <v>232</v>
      </c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 t="s">
        <v>40</v>
      </c>
      <c r="F18" s="44">
        <v>200</v>
      </c>
      <c r="G18" s="44">
        <v>0.7</v>
      </c>
      <c r="H18" s="44">
        <v>0.1</v>
      </c>
      <c r="I18" s="44">
        <v>32</v>
      </c>
      <c r="J18" s="44">
        <v>133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23</v>
      </c>
      <c r="F19" s="44">
        <v>80</v>
      </c>
      <c r="G19" s="44">
        <v>2.4</v>
      </c>
      <c r="H19" s="44">
        <v>0.4</v>
      </c>
      <c r="I19" s="44">
        <v>24.1</v>
      </c>
      <c r="J19" s="44">
        <v>64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580</v>
      </c>
      <c r="G23" s="20">
        <f t="shared" ref="G23:J23" si="1">SUM(G14:G22)</f>
        <v>15.67</v>
      </c>
      <c r="H23" s="20">
        <f t="shared" si="1"/>
        <v>7.56</v>
      </c>
      <c r="I23" s="20">
        <f t="shared" si="1"/>
        <v>69.36</v>
      </c>
      <c r="J23" s="20">
        <f t="shared" si="1"/>
        <v>433.2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580</v>
      </c>
      <c r="G24" s="33">
        <f t="shared" ref="G24:J24" si="2">G13+G23</f>
        <v>15.67</v>
      </c>
      <c r="H24" s="33">
        <f t="shared" si="2"/>
        <v>7.56</v>
      </c>
      <c r="I24" s="33">
        <f t="shared" si="2"/>
        <v>69.36</v>
      </c>
      <c r="J24" s="33">
        <f t="shared" si="2"/>
        <v>433.2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41</v>
      </c>
      <c r="F33" s="44">
        <v>100</v>
      </c>
      <c r="G33" s="44">
        <v>0.99</v>
      </c>
      <c r="H33" s="44">
        <v>2.4700000000000002</v>
      </c>
      <c r="I33" s="44">
        <v>4.37</v>
      </c>
      <c r="J33" s="44">
        <v>24</v>
      </c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 t="s">
        <v>42</v>
      </c>
      <c r="F35" s="44">
        <v>100</v>
      </c>
      <c r="G35" s="44">
        <v>10.5</v>
      </c>
      <c r="H35" s="44">
        <v>9.1999999999999993</v>
      </c>
      <c r="I35" s="44">
        <v>7.89</v>
      </c>
      <c r="J35" s="44">
        <v>125.36</v>
      </c>
      <c r="K35" s="45"/>
    </row>
    <row r="36" spans="1:11" ht="15" x14ac:dyDescent="0.25">
      <c r="A36" s="15"/>
      <c r="B36" s="16"/>
      <c r="C36" s="11"/>
      <c r="D36" s="7" t="s">
        <v>29</v>
      </c>
      <c r="E36" s="43" t="s">
        <v>43</v>
      </c>
      <c r="F36" s="44">
        <v>200</v>
      </c>
      <c r="G36" s="44">
        <v>5.54</v>
      </c>
      <c r="H36" s="44">
        <v>4.47</v>
      </c>
      <c r="I36" s="44">
        <v>11.6</v>
      </c>
      <c r="J36" s="44">
        <v>204.79</v>
      </c>
      <c r="K36" s="45"/>
    </row>
    <row r="37" spans="1:11" ht="15" x14ac:dyDescent="0.25">
      <c r="A37" s="15"/>
      <c r="B37" s="16"/>
      <c r="C37" s="11"/>
      <c r="D37" s="7" t="s">
        <v>30</v>
      </c>
      <c r="E37" s="43" t="s">
        <v>44</v>
      </c>
      <c r="F37" s="44">
        <v>200</v>
      </c>
      <c r="G37" s="44">
        <v>4</v>
      </c>
      <c r="H37" s="44">
        <v>3</v>
      </c>
      <c r="I37" s="44">
        <v>26</v>
      </c>
      <c r="J37" s="44">
        <v>145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23</v>
      </c>
      <c r="F38" s="44">
        <v>80</v>
      </c>
      <c r="G38" s="44">
        <v>2.4</v>
      </c>
      <c r="H38" s="44">
        <v>0.4</v>
      </c>
      <c r="I38" s="44">
        <v>24.1</v>
      </c>
      <c r="J38" s="44">
        <v>64</v>
      </c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680</v>
      </c>
      <c r="G42" s="20">
        <f t="shared" ref="G42" si="7">SUM(G33:G41)</f>
        <v>23.43</v>
      </c>
      <c r="H42" s="20">
        <f t="shared" ref="H42" si="8">SUM(H33:H41)</f>
        <v>19.54</v>
      </c>
      <c r="I42" s="20">
        <f t="shared" ref="I42" si="9">SUM(I33:I41)</f>
        <v>73.960000000000008</v>
      </c>
      <c r="J42" s="20">
        <f t="shared" ref="J42" si="10">SUM(J33:J41)</f>
        <v>563.15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680</v>
      </c>
      <c r="G43" s="33">
        <f t="shared" ref="G43" si="11">G32+G42</f>
        <v>23.43</v>
      </c>
      <c r="H43" s="33">
        <f t="shared" ref="H43" si="12">H32+H42</f>
        <v>19.54</v>
      </c>
      <c r="I43" s="33">
        <f t="shared" ref="I43" si="13">I32+I42</f>
        <v>73.960000000000008</v>
      </c>
      <c r="J43" s="33">
        <f t="shared" ref="J43" si="14">J32+J42</f>
        <v>563.15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45</v>
      </c>
      <c r="F52" s="44">
        <v>45</v>
      </c>
      <c r="G52" s="44">
        <v>8.18</v>
      </c>
      <c r="H52" s="44">
        <v>10.57</v>
      </c>
      <c r="I52" s="44">
        <v>9.8699999999999992</v>
      </c>
      <c r="J52" s="44">
        <v>163.30000000000001</v>
      </c>
      <c r="K52" s="45"/>
    </row>
    <row r="53" spans="1:11" ht="15" x14ac:dyDescent="0.25">
      <c r="A53" s="24"/>
      <c r="B53" s="16"/>
      <c r="C53" s="11"/>
      <c r="D53" s="7" t="s">
        <v>27</v>
      </c>
      <c r="E53" s="43" t="s">
        <v>46</v>
      </c>
      <c r="F53" s="44">
        <v>200</v>
      </c>
      <c r="G53" s="44">
        <v>7.51</v>
      </c>
      <c r="H53" s="44">
        <v>8</v>
      </c>
      <c r="I53" s="44">
        <v>20</v>
      </c>
      <c r="J53" s="44">
        <v>285</v>
      </c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 t="s">
        <v>38</v>
      </c>
      <c r="F56" s="44">
        <v>200</v>
      </c>
      <c r="G56" s="44">
        <v>0.6</v>
      </c>
      <c r="H56" s="44">
        <v>0.2</v>
      </c>
      <c r="I56" s="44">
        <v>9.99</v>
      </c>
      <c r="J56" s="44">
        <v>40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23</v>
      </c>
      <c r="F57" s="44">
        <v>80</v>
      </c>
      <c r="G57" s="44">
        <v>2.4</v>
      </c>
      <c r="H57" s="44">
        <v>0.4</v>
      </c>
      <c r="I57" s="44">
        <v>24.1</v>
      </c>
      <c r="J57" s="44">
        <v>64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525</v>
      </c>
      <c r="G61" s="20">
        <f t="shared" ref="G61" si="19">SUM(G52:G60)</f>
        <v>18.689999999999998</v>
      </c>
      <c r="H61" s="20">
        <f t="shared" ref="H61" si="20">SUM(H52:H60)</f>
        <v>19.169999999999998</v>
      </c>
      <c r="I61" s="20">
        <f t="shared" ref="I61" si="21">SUM(I52:I60)</f>
        <v>63.96</v>
      </c>
      <c r="J61" s="20">
        <f t="shared" ref="J61" si="22">SUM(J52:J60)</f>
        <v>552.29999999999995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525</v>
      </c>
      <c r="G62" s="33">
        <f t="shared" ref="G62" si="23">G51+G61</f>
        <v>18.689999999999998</v>
      </c>
      <c r="H62" s="33">
        <f t="shared" ref="H62" si="24">H51+H61</f>
        <v>19.169999999999998</v>
      </c>
      <c r="I62" s="33">
        <f t="shared" ref="I62" si="25">I51+I61</f>
        <v>63.96</v>
      </c>
      <c r="J62" s="33">
        <f t="shared" ref="J62" si="26">J51+J61</f>
        <v>552.29999999999995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35</v>
      </c>
      <c r="F71" s="44">
        <v>100</v>
      </c>
      <c r="G71" s="44">
        <v>1</v>
      </c>
      <c r="H71" s="44">
        <v>6.1</v>
      </c>
      <c r="I71" s="44">
        <v>3</v>
      </c>
      <c r="J71" s="44">
        <v>70.7</v>
      </c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 t="s">
        <v>47</v>
      </c>
      <c r="F73" s="44">
        <v>250</v>
      </c>
      <c r="G73" s="44">
        <v>8.98</v>
      </c>
      <c r="H73" s="44">
        <v>11.03</v>
      </c>
      <c r="I73" s="44">
        <v>25.4</v>
      </c>
      <c r="J73" s="44">
        <v>213.49</v>
      </c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 t="s">
        <v>37</v>
      </c>
      <c r="F75" s="44">
        <v>200</v>
      </c>
      <c r="G75" s="44">
        <v>0.7</v>
      </c>
      <c r="H75" s="44">
        <v>0.1</v>
      </c>
      <c r="I75" s="44">
        <v>32.200000000000003</v>
      </c>
      <c r="J75" s="44">
        <v>132.80000000000001</v>
      </c>
      <c r="K75" s="45"/>
    </row>
    <row r="76" spans="1:11" ht="15" x14ac:dyDescent="0.25">
      <c r="A76" s="24"/>
      <c r="B76" s="16"/>
      <c r="C76" s="11"/>
      <c r="D76" s="7" t="s">
        <v>31</v>
      </c>
      <c r="E76" s="43" t="s">
        <v>23</v>
      </c>
      <c r="F76" s="44">
        <v>80</v>
      </c>
      <c r="G76" s="44">
        <v>2.4</v>
      </c>
      <c r="H76" s="44">
        <v>0.4</v>
      </c>
      <c r="I76" s="44">
        <v>24.1</v>
      </c>
      <c r="J76" s="44">
        <v>64</v>
      </c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630</v>
      </c>
      <c r="G80" s="20">
        <f t="shared" ref="G80" si="31">SUM(G71:G79)</f>
        <v>13.08</v>
      </c>
      <c r="H80" s="20">
        <f t="shared" ref="H80" si="32">SUM(H71:H79)</f>
        <v>17.63</v>
      </c>
      <c r="I80" s="20">
        <f t="shared" ref="I80" si="33">SUM(I71:I79)</f>
        <v>84.7</v>
      </c>
      <c r="J80" s="20">
        <f t="shared" ref="J80" si="34">SUM(J71:J79)</f>
        <v>480.99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630</v>
      </c>
      <c r="G81" s="33">
        <f t="shared" ref="G81" si="35">G70+G80</f>
        <v>13.08</v>
      </c>
      <c r="H81" s="33">
        <f t="shared" ref="H81" si="36">H70+H80</f>
        <v>17.63</v>
      </c>
      <c r="I81" s="33">
        <f t="shared" ref="I81" si="37">I70+I80</f>
        <v>84.7</v>
      </c>
      <c r="J81" s="33">
        <f t="shared" ref="J81" si="38">J70+J80</f>
        <v>480.99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35</v>
      </c>
      <c r="F90" s="44">
        <v>100</v>
      </c>
      <c r="G90" s="44">
        <v>1</v>
      </c>
      <c r="H90" s="44">
        <v>6.1</v>
      </c>
      <c r="I90" s="44">
        <v>3</v>
      </c>
      <c r="J90" s="44">
        <v>70.7</v>
      </c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 t="s">
        <v>48</v>
      </c>
      <c r="F92" s="44">
        <v>100</v>
      </c>
      <c r="G92" s="44">
        <v>18.170000000000002</v>
      </c>
      <c r="H92" s="44">
        <v>5.21</v>
      </c>
      <c r="I92" s="44">
        <v>8.89</v>
      </c>
      <c r="J92" s="44">
        <v>103</v>
      </c>
      <c r="K92" s="45"/>
    </row>
    <row r="93" spans="1:11" ht="15" x14ac:dyDescent="0.25">
      <c r="A93" s="24"/>
      <c r="B93" s="16"/>
      <c r="C93" s="11"/>
      <c r="D93" s="7" t="s">
        <v>29</v>
      </c>
      <c r="E93" s="43" t="s">
        <v>49</v>
      </c>
      <c r="F93" s="44">
        <v>200</v>
      </c>
      <c r="G93" s="44">
        <v>7</v>
      </c>
      <c r="H93" s="44">
        <v>3.09</v>
      </c>
      <c r="I93" s="44">
        <v>24.6</v>
      </c>
      <c r="J93" s="44">
        <v>196.79</v>
      </c>
      <c r="K93" s="45"/>
    </row>
    <row r="94" spans="1:11" ht="15" x14ac:dyDescent="0.25">
      <c r="A94" s="24"/>
      <c r="B94" s="16"/>
      <c r="C94" s="11"/>
      <c r="D94" s="7" t="s">
        <v>30</v>
      </c>
      <c r="E94" s="43" t="s">
        <v>50</v>
      </c>
      <c r="F94" s="44">
        <v>200</v>
      </c>
      <c r="G94" s="44">
        <v>3.8</v>
      </c>
      <c r="H94" s="44">
        <v>0.7</v>
      </c>
      <c r="I94" s="44">
        <v>26</v>
      </c>
      <c r="J94" s="44">
        <v>125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23</v>
      </c>
      <c r="F95" s="44">
        <v>80</v>
      </c>
      <c r="G95" s="44">
        <v>2.4</v>
      </c>
      <c r="H95" s="44">
        <v>0.4</v>
      </c>
      <c r="I95" s="44">
        <v>24.1</v>
      </c>
      <c r="J95" s="44">
        <v>64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680</v>
      </c>
      <c r="G99" s="20">
        <f t="shared" ref="G99" si="43">SUM(G90:G98)</f>
        <v>32.370000000000005</v>
      </c>
      <c r="H99" s="20">
        <f t="shared" ref="H99" si="44">SUM(H90:H98)</f>
        <v>15.499999999999998</v>
      </c>
      <c r="I99" s="20">
        <f t="shared" ref="I99" si="45">SUM(I90:I98)</f>
        <v>86.59</v>
      </c>
      <c r="J99" s="20">
        <f t="shared" ref="J99" si="46">SUM(J90:J98)</f>
        <v>559.49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680</v>
      </c>
      <c r="G100" s="33">
        <f t="shared" ref="G100" si="47">G89+G99</f>
        <v>32.370000000000005</v>
      </c>
      <c r="H100" s="33">
        <f t="shared" ref="H100" si="48">H89+H99</f>
        <v>15.499999999999998</v>
      </c>
      <c r="I100" s="33">
        <f t="shared" ref="I100" si="49">I89+I99</f>
        <v>86.59</v>
      </c>
      <c r="J100" s="33">
        <f t="shared" ref="J100" si="50">J89+J99</f>
        <v>559.49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 t="s">
        <v>51</v>
      </c>
      <c r="F111" s="44">
        <v>100</v>
      </c>
      <c r="G111" s="44">
        <v>9.75</v>
      </c>
      <c r="H111" s="44">
        <v>4.95</v>
      </c>
      <c r="I111" s="44">
        <v>13.8</v>
      </c>
      <c r="J111" s="44">
        <v>60</v>
      </c>
      <c r="K111" s="45"/>
    </row>
    <row r="112" spans="1:11" ht="15" x14ac:dyDescent="0.25">
      <c r="A112" s="24"/>
      <c r="B112" s="16"/>
      <c r="C112" s="11"/>
      <c r="D112" s="7" t="s">
        <v>29</v>
      </c>
      <c r="E112" s="43" t="s">
        <v>36</v>
      </c>
      <c r="F112" s="44">
        <v>200</v>
      </c>
      <c r="G112" s="44">
        <v>3.26</v>
      </c>
      <c r="H112" s="44">
        <v>9.6199999999999992</v>
      </c>
      <c r="I112" s="44">
        <v>11.89</v>
      </c>
      <c r="J112" s="44">
        <v>137.25</v>
      </c>
      <c r="K112" s="45"/>
    </row>
    <row r="113" spans="1:11" ht="15" x14ac:dyDescent="0.25">
      <c r="A113" s="24"/>
      <c r="B113" s="16"/>
      <c r="C113" s="11"/>
      <c r="D113" s="7" t="s">
        <v>30</v>
      </c>
      <c r="E113" s="43" t="s">
        <v>52</v>
      </c>
      <c r="F113" s="44">
        <v>200</v>
      </c>
      <c r="G113" s="44">
        <v>0.13</v>
      </c>
      <c r="H113" s="44">
        <v>0</v>
      </c>
      <c r="I113" s="44">
        <v>12.2</v>
      </c>
      <c r="J113" s="44">
        <v>62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23</v>
      </c>
      <c r="F114" s="44">
        <v>80</v>
      </c>
      <c r="G114" s="44">
        <v>2.4</v>
      </c>
      <c r="H114" s="44">
        <v>0.4</v>
      </c>
      <c r="I114" s="44">
        <v>24.1</v>
      </c>
      <c r="J114" s="44">
        <v>64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580</v>
      </c>
      <c r="G118" s="20">
        <f t="shared" ref="G118:J118" si="52">SUM(G109:G117)</f>
        <v>15.540000000000001</v>
      </c>
      <c r="H118" s="20">
        <f t="shared" si="52"/>
        <v>14.97</v>
      </c>
      <c r="I118" s="20">
        <f t="shared" si="52"/>
        <v>61.99</v>
      </c>
      <c r="J118" s="20">
        <f t="shared" si="52"/>
        <v>323.25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580</v>
      </c>
      <c r="G119" s="33">
        <f t="shared" ref="G119" si="53">G108+G118</f>
        <v>15.540000000000001</v>
      </c>
      <c r="H119" s="33">
        <f t="shared" ref="H119" si="54">H108+H118</f>
        <v>14.97</v>
      </c>
      <c r="I119" s="33">
        <f t="shared" ref="I119" si="55">I108+I118</f>
        <v>61.99</v>
      </c>
      <c r="J119" s="33">
        <f t="shared" ref="J119" si="56">J108+J118</f>
        <v>323.25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 t="s">
        <v>53</v>
      </c>
      <c r="F130" s="44">
        <v>100</v>
      </c>
      <c r="G130" s="44">
        <v>12</v>
      </c>
      <c r="H130" s="44">
        <v>11.88</v>
      </c>
      <c r="I130" s="44">
        <v>11</v>
      </c>
      <c r="J130" s="44">
        <v>197</v>
      </c>
      <c r="K130" s="45"/>
    </row>
    <row r="131" spans="1:11" ht="15" x14ac:dyDescent="0.25">
      <c r="A131" s="15"/>
      <c r="B131" s="16"/>
      <c r="C131" s="11"/>
      <c r="D131" s="7" t="s">
        <v>29</v>
      </c>
      <c r="E131" s="43" t="s">
        <v>43</v>
      </c>
      <c r="F131" s="44">
        <v>200</v>
      </c>
      <c r="G131" s="44">
        <v>5.46</v>
      </c>
      <c r="H131" s="44">
        <v>5.79</v>
      </c>
      <c r="I131" s="44">
        <v>21</v>
      </c>
      <c r="J131" s="44">
        <v>196</v>
      </c>
      <c r="K131" s="45"/>
    </row>
    <row r="132" spans="1:11" ht="15" x14ac:dyDescent="0.25">
      <c r="A132" s="15"/>
      <c r="B132" s="16"/>
      <c r="C132" s="11"/>
      <c r="D132" s="7" t="s">
        <v>30</v>
      </c>
      <c r="E132" s="43" t="s">
        <v>40</v>
      </c>
      <c r="F132" s="44">
        <v>200</v>
      </c>
      <c r="G132" s="44">
        <v>1</v>
      </c>
      <c r="H132" s="44">
        <v>0.09</v>
      </c>
      <c r="I132" s="44">
        <v>32.1</v>
      </c>
      <c r="J132" s="44">
        <v>111</v>
      </c>
      <c r="K132" s="45"/>
    </row>
    <row r="133" spans="1:11" ht="15" x14ac:dyDescent="0.25">
      <c r="A133" s="15"/>
      <c r="B133" s="16"/>
      <c r="C133" s="11"/>
      <c r="D133" s="7" t="s">
        <v>31</v>
      </c>
      <c r="E133" s="43" t="s">
        <v>23</v>
      </c>
      <c r="F133" s="44">
        <v>80</v>
      </c>
      <c r="G133" s="44">
        <v>2.4</v>
      </c>
      <c r="H133" s="44">
        <v>0.4</v>
      </c>
      <c r="I133" s="44">
        <v>24.1</v>
      </c>
      <c r="J133" s="44">
        <v>64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580</v>
      </c>
      <c r="G137" s="20">
        <f t="shared" ref="G137:J137" si="58">SUM(G128:G136)</f>
        <v>20.86</v>
      </c>
      <c r="H137" s="20">
        <f t="shared" si="58"/>
        <v>18.16</v>
      </c>
      <c r="I137" s="20">
        <f t="shared" si="58"/>
        <v>88.199999999999989</v>
      </c>
      <c r="J137" s="20">
        <f t="shared" si="58"/>
        <v>568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580</v>
      </c>
      <c r="G138" s="33">
        <f t="shared" ref="G138" si="59">G127+G137</f>
        <v>20.86</v>
      </c>
      <c r="H138" s="33">
        <f t="shared" ref="H138" si="60">H127+H137</f>
        <v>18.16</v>
      </c>
      <c r="I138" s="33">
        <f t="shared" ref="I138" si="61">I127+I137</f>
        <v>88.199999999999989</v>
      </c>
      <c r="J138" s="33">
        <f t="shared" ref="J138" si="62">J127+J137</f>
        <v>568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41</v>
      </c>
      <c r="F147" s="44">
        <v>100</v>
      </c>
      <c r="G147" s="44">
        <v>0.99</v>
      </c>
      <c r="H147" s="44">
        <v>2.4700000000000002</v>
      </c>
      <c r="I147" s="44">
        <v>4.37</v>
      </c>
      <c r="J147" s="44">
        <v>24</v>
      </c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 t="s">
        <v>54</v>
      </c>
      <c r="F149" s="44">
        <v>100</v>
      </c>
      <c r="G149" s="44">
        <v>10.5</v>
      </c>
      <c r="H149" s="44">
        <v>9.1999999999999993</v>
      </c>
      <c r="I149" s="44">
        <v>7.89</v>
      </c>
      <c r="J149" s="44">
        <v>125.36</v>
      </c>
      <c r="K149" s="45"/>
    </row>
    <row r="150" spans="1:11" ht="15" x14ac:dyDescent="0.25">
      <c r="A150" s="24"/>
      <c r="B150" s="16"/>
      <c r="C150" s="11"/>
      <c r="D150" s="7" t="s">
        <v>29</v>
      </c>
      <c r="E150" s="43" t="s">
        <v>55</v>
      </c>
      <c r="F150" s="44">
        <v>200</v>
      </c>
      <c r="G150" s="44">
        <v>3.65</v>
      </c>
      <c r="H150" s="44">
        <v>5.37</v>
      </c>
      <c r="I150" s="44">
        <v>16.3</v>
      </c>
      <c r="J150" s="44">
        <v>209.7</v>
      </c>
      <c r="K150" s="45"/>
    </row>
    <row r="151" spans="1:11" ht="15" x14ac:dyDescent="0.25">
      <c r="A151" s="24"/>
      <c r="B151" s="16"/>
      <c r="C151" s="11"/>
      <c r="D151" s="7" t="s">
        <v>30</v>
      </c>
      <c r="E151" s="43" t="s">
        <v>56</v>
      </c>
      <c r="F151" s="44">
        <v>200</v>
      </c>
      <c r="G151" s="44">
        <v>4</v>
      </c>
      <c r="H151" s="44">
        <v>3</v>
      </c>
      <c r="I151" s="44">
        <v>26</v>
      </c>
      <c r="J151" s="44">
        <v>145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23</v>
      </c>
      <c r="F152" s="44">
        <v>80</v>
      </c>
      <c r="G152" s="44">
        <v>2.4</v>
      </c>
      <c r="H152" s="44">
        <v>0.4</v>
      </c>
      <c r="I152" s="44">
        <v>24.1</v>
      </c>
      <c r="J152" s="44">
        <v>64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680</v>
      </c>
      <c r="G156" s="20">
        <f t="shared" ref="G156:J156" si="64">SUM(G147:G155)</f>
        <v>21.54</v>
      </c>
      <c r="H156" s="20">
        <f t="shared" si="64"/>
        <v>20.439999999999998</v>
      </c>
      <c r="I156" s="20">
        <f t="shared" si="64"/>
        <v>78.66</v>
      </c>
      <c r="J156" s="20">
        <f t="shared" si="64"/>
        <v>568.05999999999995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680</v>
      </c>
      <c r="G157" s="33">
        <f t="shared" ref="G157" si="65">G146+G156</f>
        <v>21.54</v>
      </c>
      <c r="H157" s="33">
        <f t="shared" ref="H157" si="66">H146+H156</f>
        <v>20.439999999999998</v>
      </c>
      <c r="I157" s="33">
        <f t="shared" ref="I157" si="67">I146+I156</f>
        <v>78.66</v>
      </c>
      <c r="J157" s="33">
        <f t="shared" ref="J157" si="68">J146+J156</f>
        <v>568.05999999999995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35</v>
      </c>
      <c r="F166" s="44">
        <v>100</v>
      </c>
      <c r="G166" s="44">
        <v>1</v>
      </c>
      <c r="H166" s="44">
        <v>6.1</v>
      </c>
      <c r="I166" s="44">
        <v>3.7</v>
      </c>
      <c r="J166" s="44">
        <v>70.7</v>
      </c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 t="s">
        <v>47</v>
      </c>
      <c r="F168" s="44">
        <v>200</v>
      </c>
      <c r="G168" s="44">
        <v>8.98</v>
      </c>
      <c r="H168" s="44">
        <v>11.03</v>
      </c>
      <c r="I168" s="44">
        <v>25</v>
      </c>
      <c r="J168" s="44">
        <v>213.49</v>
      </c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 t="s">
        <v>44</v>
      </c>
      <c r="F170" s="44">
        <v>200</v>
      </c>
      <c r="G170" s="44">
        <v>3.52</v>
      </c>
      <c r="H170" s="44">
        <v>3.72</v>
      </c>
      <c r="I170" s="44">
        <v>17.489999999999998</v>
      </c>
      <c r="J170" s="44">
        <v>145.19999999999999</v>
      </c>
      <c r="K170" s="45"/>
    </row>
    <row r="171" spans="1:11" ht="15" x14ac:dyDescent="0.25">
      <c r="A171" s="24"/>
      <c r="B171" s="16"/>
      <c r="C171" s="11"/>
      <c r="D171" s="7" t="s">
        <v>31</v>
      </c>
      <c r="E171" s="43" t="s">
        <v>23</v>
      </c>
      <c r="F171" s="44">
        <v>80</v>
      </c>
      <c r="G171" s="44">
        <v>2.4</v>
      </c>
      <c r="H171" s="44">
        <v>0.4</v>
      </c>
      <c r="I171" s="44">
        <v>24.1</v>
      </c>
      <c r="J171" s="44">
        <v>64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580</v>
      </c>
      <c r="G175" s="20">
        <f t="shared" ref="G175:J175" si="70">SUM(G166:G174)</f>
        <v>15.9</v>
      </c>
      <c r="H175" s="20">
        <f t="shared" si="70"/>
        <v>21.249999999999996</v>
      </c>
      <c r="I175" s="20">
        <f t="shared" si="70"/>
        <v>70.289999999999992</v>
      </c>
      <c r="J175" s="20">
        <f t="shared" si="70"/>
        <v>493.39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580</v>
      </c>
      <c r="G176" s="33">
        <f t="shared" ref="G176" si="71">G165+G175</f>
        <v>15.9</v>
      </c>
      <c r="H176" s="33">
        <f t="shared" ref="H176" si="72">H165+H175</f>
        <v>21.249999999999996</v>
      </c>
      <c r="I176" s="33">
        <f t="shared" ref="I176" si="73">I165+I175</f>
        <v>70.289999999999992</v>
      </c>
      <c r="J176" s="33">
        <f t="shared" ref="J176" si="74">J165+J175</f>
        <v>493.39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35</v>
      </c>
      <c r="F185" s="44">
        <v>100</v>
      </c>
      <c r="G185" s="44">
        <v>1</v>
      </c>
      <c r="H185" s="44">
        <v>6.1</v>
      </c>
      <c r="I185" s="44">
        <v>3.7</v>
      </c>
      <c r="J185" s="44">
        <v>70.7</v>
      </c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 t="s">
        <v>57</v>
      </c>
      <c r="F187" s="44">
        <v>100</v>
      </c>
      <c r="G187" s="44">
        <v>11.19</v>
      </c>
      <c r="H187" s="44">
        <v>19</v>
      </c>
      <c r="I187" s="44">
        <v>12</v>
      </c>
      <c r="J187" s="44">
        <v>247.46</v>
      </c>
      <c r="K187" s="45"/>
    </row>
    <row r="188" spans="1:11" ht="15" x14ac:dyDescent="0.25">
      <c r="A188" s="24"/>
      <c r="B188" s="16"/>
      <c r="C188" s="11"/>
      <c r="D188" s="7" t="s">
        <v>29</v>
      </c>
      <c r="E188" s="43" t="s">
        <v>49</v>
      </c>
      <c r="F188" s="44">
        <v>200</v>
      </c>
      <c r="G188" s="44">
        <v>8.9</v>
      </c>
      <c r="H188" s="44">
        <v>7.8</v>
      </c>
      <c r="I188" s="44">
        <v>39.9</v>
      </c>
      <c r="J188" s="44">
        <v>264.89999999999998</v>
      </c>
      <c r="K188" s="45"/>
    </row>
    <row r="189" spans="1:11" ht="15" x14ac:dyDescent="0.25">
      <c r="A189" s="24"/>
      <c r="B189" s="16"/>
      <c r="C189" s="11"/>
      <c r="D189" s="7" t="s">
        <v>30</v>
      </c>
      <c r="E189" s="43" t="s">
        <v>58</v>
      </c>
      <c r="F189" s="44">
        <v>200</v>
      </c>
      <c r="G189" s="44">
        <v>1</v>
      </c>
      <c r="H189" s="44">
        <v>0.3</v>
      </c>
      <c r="I189" s="44">
        <v>24.2</v>
      </c>
      <c r="J189" s="44">
        <v>86.6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23</v>
      </c>
      <c r="F190" s="44">
        <v>80</v>
      </c>
      <c r="G190" s="44">
        <v>2.4</v>
      </c>
      <c r="H190" s="44">
        <v>0.4</v>
      </c>
      <c r="I190" s="44">
        <v>24.1</v>
      </c>
      <c r="J190" s="44">
        <v>64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680</v>
      </c>
      <c r="G194" s="20">
        <f t="shared" ref="G194:J194" si="76">SUM(G185:G193)</f>
        <v>24.49</v>
      </c>
      <c r="H194" s="20">
        <f t="shared" si="76"/>
        <v>33.599999999999994</v>
      </c>
      <c r="I194" s="20">
        <f t="shared" si="76"/>
        <v>103.9</v>
      </c>
      <c r="J194" s="20">
        <f t="shared" si="76"/>
        <v>733.66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680</v>
      </c>
      <c r="G195" s="33">
        <f t="shared" ref="G195" si="77">G184+G194</f>
        <v>24.49</v>
      </c>
      <c r="H195" s="33">
        <f t="shared" ref="H195" si="78">H184+H194</f>
        <v>33.599999999999994</v>
      </c>
      <c r="I195" s="33">
        <f t="shared" ref="I195" si="79">I184+I194</f>
        <v>103.9</v>
      </c>
      <c r="J195" s="33">
        <f t="shared" ref="J195" si="80">J184+J194</f>
        <v>733.66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619.5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20.157000000000004</v>
      </c>
      <c r="H196" s="35">
        <f t="shared" si="81"/>
        <v>18.781999999999996</v>
      </c>
      <c r="I196" s="35">
        <f t="shared" si="81"/>
        <v>78.160999999999987</v>
      </c>
      <c r="J196" s="35">
        <f t="shared" si="81"/>
        <v>527.54899999999998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topLeftCell="A64" workbookViewId="0">
      <selection activeCell="J88" sqref="J8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7" style="2" customWidth="1"/>
    <col min="6" max="6" width="10.140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1" t="s">
        <v>86</v>
      </c>
      <c r="D1" s="52"/>
      <c r="E1" s="52"/>
      <c r="F1" s="13" t="s">
        <v>16</v>
      </c>
      <c r="G1" s="2" t="s">
        <v>17</v>
      </c>
      <c r="H1" s="53" t="s">
        <v>87</v>
      </c>
      <c r="I1" s="53"/>
      <c r="J1" s="53"/>
      <c r="K1" s="53"/>
    </row>
    <row r="2" spans="1:11" ht="18" x14ac:dyDescent="0.2">
      <c r="A2" s="36" t="s">
        <v>6</v>
      </c>
      <c r="C2" s="2"/>
      <c r="G2" s="2" t="s">
        <v>18</v>
      </c>
      <c r="H2" s="53" t="s">
        <v>88</v>
      </c>
      <c r="I2" s="53"/>
      <c r="J2" s="53"/>
      <c r="K2" s="53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4"/>
      <c r="J3" s="54"/>
      <c r="K3" s="54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26</v>
      </c>
      <c r="E6" s="40" t="s">
        <v>35</v>
      </c>
      <c r="F6" s="41">
        <v>80</v>
      </c>
      <c r="G6" s="41">
        <v>0.75</v>
      </c>
      <c r="H6" s="41">
        <v>6.02</v>
      </c>
      <c r="I6" s="41">
        <v>2.34</v>
      </c>
      <c r="J6" s="41">
        <v>66.599999999999994</v>
      </c>
      <c r="K6" s="42">
        <v>20</v>
      </c>
    </row>
    <row r="7" spans="1:11" ht="15" x14ac:dyDescent="0.25">
      <c r="A7" s="24"/>
      <c r="B7" s="16"/>
      <c r="C7" s="11"/>
      <c r="D7" s="6" t="s">
        <v>27</v>
      </c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28</v>
      </c>
      <c r="E8" s="43" t="s">
        <v>65</v>
      </c>
      <c r="F8" s="44">
        <v>250</v>
      </c>
      <c r="G8" s="44">
        <v>24.74</v>
      </c>
      <c r="H8" s="44">
        <v>25.34</v>
      </c>
      <c r="I8" s="44">
        <v>39.03</v>
      </c>
      <c r="J8" s="44">
        <v>483</v>
      </c>
      <c r="K8" s="45">
        <v>265</v>
      </c>
    </row>
    <row r="9" spans="1:11" ht="15" x14ac:dyDescent="0.25">
      <c r="A9" s="24"/>
      <c r="B9" s="16"/>
      <c r="C9" s="11"/>
      <c r="D9" s="7" t="s">
        <v>29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63</v>
      </c>
      <c r="E10" s="43" t="s">
        <v>56</v>
      </c>
      <c r="F10" s="44">
        <v>200</v>
      </c>
      <c r="G10" s="44">
        <v>0.7</v>
      </c>
      <c r="H10" s="44">
        <v>0.1</v>
      </c>
      <c r="I10" s="44">
        <v>32</v>
      </c>
      <c r="J10" s="44">
        <v>133</v>
      </c>
      <c r="K10" s="45"/>
    </row>
    <row r="11" spans="1:11" ht="15" x14ac:dyDescent="0.25">
      <c r="A11" s="24"/>
      <c r="B11" s="16"/>
      <c r="C11" s="11"/>
      <c r="D11" s="6" t="s">
        <v>31</v>
      </c>
      <c r="E11" s="43" t="s">
        <v>64</v>
      </c>
      <c r="F11" s="44">
        <v>50</v>
      </c>
      <c r="G11" s="44">
        <v>3.95</v>
      </c>
      <c r="H11" s="44">
        <v>0.5</v>
      </c>
      <c r="I11" s="44">
        <v>24.15</v>
      </c>
      <c r="J11" s="44">
        <v>116.9</v>
      </c>
      <c r="K11" s="45"/>
    </row>
    <row r="12" spans="1:11" ht="15" x14ac:dyDescent="0.25">
      <c r="A12" s="24"/>
      <c r="B12" s="16"/>
      <c r="C12" s="11"/>
      <c r="D12" s="6" t="s">
        <v>82</v>
      </c>
      <c r="E12" s="43" t="s">
        <v>83</v>
      </c>
      <c r="F12" s="44">
        <v>30</v>
      </c>
      <c r="G12" s="44">
        <v>1.32</v>
      </c>
      <c r="H12" s="44">
        <v>5.4</v>
      </c>
      <c r="I12" s="44">
        <v>18</v>
      </c>
      <c r="J12" s="44">
        <v>126</v>
      </c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610</v>
      </c>
      <c r="G13" s="20">
        <f t="shared" ref="G13:J13" si="0">SUM(G6:G12)</f>
        <v>31.459999999999997</v>
      </c>
      <c r="H13" s="20">
        <f t="shared" si="0"/>
        <v>37.36</v>
      </c>
      <c r="I13" s="20">
        <f t="shared" si="0"/>
        <v>115.52000000000001</v>
      </c>
      <c r="J13" s="20">
        <f t="shared" si="0"/>
        <v>925.5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610</v>
      </c>
      <c r="G24" s="33">
        <f t="shared" ref="G24:J24" si="2">G13+G23</f>
        <v>31.459999999999997</v>
      </c>
      <c r="H24" s="33">
        <f t="shared" si="2"/>
        <v>37.36</v>
      </c>
      <c r="I24" s="33">
        <f t="shared" si="2"/>
        <v>115.52000000000001</v>
      </c>
      <c r="J24" s="33">
        <f t="shared" si="2"/>
        <v>925.5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26</v>
      </c>
      <c r="E25" s="40" t="s">
        <v>35</v>
      </c>
      <c r="F25" s="41">
        <v>80</v>
      </c>
      <c r="G25" s="41">
        <v>0.75</v>
      </c>
      <c r="H25" s="41">
        <v>6.02</v>
      </c>
      <c r="I25" s="41">
        <v>2.34</v>
      </c>
      <c r="J25" s="41">
        <v>66.599999999999994</v>
      </c>
      <c r="K25" s="42">
        <v>20</v>
      </c>
    </row>
    <row r="26" spans="1:11" ht="15" x14ac:dyDescent="0.25">
      <c r="A26" s="15"/>
      <c r="B26" s="16"/>
      <c r="C26" s="11"/>
      <c r="D26" s="6" t="s">
        <v>27</v>
      </c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28</v>
      </c>
      <c r="E27" s="43" t="s">
        <v>67</v>
      </c>
      <c r="F27" s="44">
        <v>250</v>
      </c>
      <c r="G27" s="44">
        <v>2.5099999999999998</v>
      </c>
      <c r="H27" s="44">
        <v>20.68</v>
      </c>
      <c r="I27" s="44">
        <v>43.73</v>
      </c>
      <c r="J27" s="44">
        <v>128.75</v>
      </c>
      <c r="K27" s="45">
        <v>82</v>
      </c>
    </row>
    <row r="28" spans="1:11" ht="15" x14ac:dyDescent="0.25">
      <c r="A28" s="15"/>
      <c r="B28" s="16"/>
      <c r="C28" s="11"/>
      <c r="D28" s="7"/>
      <c r="E28" s="43" t="s">
        <v>66</v>
      </c>
      <c r="F28" s="44">
        <v>10</v>
      </c>
      <c r="G28" s="44">
        <v>0.26</v>
      </c>
      <c r="H28" s="44">
        <v>1.5</v>
      </c>
      <c r="I28" s="44">
        <v>0.36</v>
      </c>
      <c r="J28" s="44">
        <v>16.2</v>
      </c>
      <c r="K28" s="45"/>
    </row>
    <row r="29" spans="1:11" ht="15" x14ac:dyDescent="0.25">
      <c r="A29" s="15"/>
      <c r="B29" s="16"/>
      <c r="C29" s="11"/>
      <c r="D29" s="7" t="s">
        <v>22</v>
      </c>
      <c r="E29" s="43" t="s">
        <v>68</v>
      </c>
      <c r="F29" s="44">
        <v>200</v>
      </c>
      <c r="G29" s="44">
        <v>4</v>
      </c>
      <c r="H29" s="44">
        <v>3</v>
      </c>
      <c r="I29" s="44">
        <v>26</v>
      </c>
      <c r="J29" s="44">
        <v>145</v>
      </c>
      <c r="K29" s="45"/>
    </row>
    <row r="30" spans="1:11" ht="15" x14ac:dyDescent="0.25">
      <c r="A30" s="15"/>
      <c r="B30" s="16"/>
      <c r="C30" s="11"/>
      <c r="D30" s="6" t="s">
        <v>31</v>
      </c>
      <c r="E30" s="43" t="s">
        <v>64</v>
      </c>
      <c r="F30" s="44">
        <v>50</v>
      </c>
      <c r="G30" s="44">
        <v>3.95</v>
      </c>
      <c r="H30" s="44">
        <v>0.5</v>
      </c>
      <c r="I30" s="44">
        <v>24.15</v>
      </c>
      <c r="J30" s="44">
        <v>116.9</v>
      </c>
      <c r="K30" s="45"/>
    </row>
    <row r="31" spans="1:11" ht="15" x14ac:dyDescent="0.25">
      <c r="A31" s="15"/>
      <c r="B31" s="16"/>
      <c r="C31" s="11"/>
      <c r="D31" s="6" t="s">
        <v>82</v>
      </c>
      <c r="E31" s="43" t="s">
        <v>83</v>
      </c>
      <c r="F31" s="44">
        <v>30</v>
      </c>
      <c r="G31" s="44">
        <v>1.32</v>
      </c>
      <c r="H31" s="44">
        <v>5.4</v>
      </c>
      <c r="I31" s="44">
        <v>18</v>
      </c>
      <c r="J31" s="44">
        <v>126</v>
      </c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620</v>
      </c>
      <c r="G32" s="20">
        <f t="shared" ref="G32:J32" si="3">SUM(G25:G31)</f>
        <v>12.79</v>
      </c>
      <c r="H32" s="20">
        <f t="shared" si="3"/>
        <v>37.1</v>
      </c>
      <c r="I32" s="20">
        <f t="shared" si="3"/>
        <v>114.57999999999998</v>
      </c>
      <c r="J32" s="20">
        <f t="shared" si="3"/>
        <v>599.44999999999993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:J42" si="4">SUM(G33:G41)</f>
        <v>0</v>
      </c>
      <c r="H42" s="20">
        <f t="shared" si="4"/>
        <v>0</v>
      </c>
      <c r="I42" s="20">
        <f t="shared" si="4"/>
        <v>0</v>
      </c>
      <c r="J42" s="20">
        <f t="shared" si="4"/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620</v>
      </c>
      <c r="G43" s="33">
        <f t="shared" ref="G43:J43" si="5">G32+G42</f>
        <v>12.79</v>
      </c>
      <c r="H43" s="33">
        <f t="shared" si="5"/>
        <v>37.1</v>
      </c>
      <c r="I43" s="33">
        <f t="shared" si="5"/>
        <v>114.57999999999998</v>
      </c>
      <c r="J43" s="33">
        <f t="shared" si="5"/>
        <v>599.44999999999993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26</v>
      </c>
      <c r="E44" s="40" t="s">
        <v>35</v>
      </c>
      <c r="F44" s="41">
        <v>80</v>
      </c>
      <c r="G44" s="41">
        <v>0.75</v>
      </c>
      <c r="H44" s="41">
        <v>6.02</v>
      </c>
      <c r="I44" s="41">
        <v>2.34</v>
      </c>
      <c r="J44" s="41">
        <v>66.599999999999994</v>
      </c>
      <c r="K44" s="42">
        <v>20</v>
      </c>
    </row>
    <row r="45" spans="1:11" ht="15" x14ac:dyDescent="0.25">
      <c r="A45" s="24"/>
      <c r="B45" s="16"/>
      <c r="C45" s="11"/>
      <c r="D45" s="6" t="s">
        <v>27</v>
      </c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28</v>
      </c>
      <c r="E46" s="43" t="s">
        <v>62</v>
      </c>
      <c r="F46" s="44">
        <v>130</v>
      </c>
      <c r="G46" s="44">
        <v>8.0500000000000007</v>
      </c>
      <c r="H46" s="44">
        <v>9.19</v>
      </c>
      <c r="I46" s="44">
        <v>8.6</v>
      </c>
      <c r="J46" s="44">
        <v>190.71</v>
      </c>
      <c r="K46" s="45">
        <v>268</v>
      </c>
    </row>
    <row r="47" spans="1:11" ht="15" x14ac:dyDescent="0.25">
      <c r="A47" s="24"/>
      <c r="B47" s="16"/>
      <c r="C47" s="11"/>
      <c r="D47" s="7" t="s">
        <v>29</v>
      </c>
      <c r="E47" s="43" t="s">
        <v>59</v>
      </c>
      <c r="F47" s="44">
        <v>180</v>
      </c>
      <c r="G47" s="44">
        <v>5.73</v>
      </c>
      <c r="H47" s="44">
        <v>6.08</v>
      </c>
      <c r="I47" s="44">
        <v>31.98</v>
      </c>
      <c r="J47" s="44">
        <v>205.5</v>
      </c>
      <c r="K47" s="45">
        <v>203</v>
      </c>
    </row>
    <row r="48" spans="1:11" ht="15" x14ac:dyDescent="0.25">
      <c r="A48" s="24"/>
      <c r="B48" s="16"/>
      <c r="C48" s="11"/>
      <c r="D48" s="7" t="s">
        <v>63</v>
      </c>
      <c r="E48" s="43" t="s">
        <v>69</v>
      </c>
      <c r="F48" s="44">
        <v>200</v>
      </c>
      <c r="G48" s="44">
        <v>7.0000000000000001E-3</v>
      </c>
      <c r="H48" s="44">
        <v>0.2</v>
      </c>
      <c r="I48" s="44">
        <v>15</v>
      </c>
      <c r="J48" s="44">
        <v>60</v>
      </c>
      <c r="K48" s="45">
        <v>376</v>
      </c>
    </row>
    <row r="49" spans="1:11" ht="15" x14ac:dyDescent="0.25">
      <c r="A49" s="24"/>
      <c r="B49" s="16"/>
      <c r="C49" s="11"/>
      <c r="D49" s="6" t="s">
        <v>31</v>
      </c>
      <c r="E49" s="43" t="s">
        <v>64</v>
      </c>
      <c r="F49" s="44">
        <v>50</v>
      </c>
      <c r="G49" s="44">
        <v>3.95</v>
      </c>
      <c r="H49" s="44">
        <v>0.5</v>
      </c>
      <c r="I49" s="44">
        <v>24.15</v>
      </c>
      <c r="J49" s="44">
        <v>116.9</v>
      </c>
      <c r="K49" s="45"/>
    </row>
    <row r="50" spans="1:11" ht="15" x14ac:dyDescent="0.25">
      <c r="A50" s="24"/>
      <c r="B50" s="16"/>
      <c r="C50" s="11"/>
      <c r="D50" s="6" t="s">
        <v>82</v>
      </c>
      <c r="E50" s="43" t="s">
        <v>83</v>
      </c>
      <c r="F50" s="44">
        <v>30</v>
      </c>
      <c r="G50" s="44">
        <v>1.32</v>
      </c>
      <c r="H50" s="44">
        <v>5.4</v>
      </c>
      <c r="I50" s="44">
        <v>18</v>
      </c>
      <c r="J50" s="44">
        <v>126</v>
      </c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670</v>
      </c>
      <c r="G51" s="20">
        <f t="shared" ref="G51:J51" si="6">SUM(G44:G50)</f>
        <v>19.807000000000002</v>
      </c>
      <c r="H51" s="20">
        <f t="shared" si="6"/>
        <v>27.39</v>
      </c>
      <c r="I51" s="20">
        <f t="shared" si="6"/>
        <v>100.07</v>
      </c>
      <c r="J51" s="20">
        <f t="shared" si="6"/>
        <v>765.70999999999992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hidden="1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hidden="1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:J61" si="7">SUM(G52:G60)</f>
        <v>0</v>
      </c>
      <c r="H61" s="20">
        <f t="shared" si="7"/>
        <v>0</v>
      </c>
      <c r="I61" s="20">
        <f t="shared" si="7"/>
        <v>0</v>
      </c>
      <c r="J61" s="20">
        <f t="shared" si="7"/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670</v>
      </c>
      <c r="G62" s="33">
        <f t="shared" ref="G62:J62" si="8">G51+G61</f>
        <v>19.807000000000002</v>
      </c>
      <c r="H62" s="33">
        <f t="shared" si="8"/>
        <v>27.39</v>
      </c>
      <c r="I62" s="33">
        <f t="shared" si="8"/>
        <v>100.07</v>
      </c>
      <c r="J62" s="33">
        <f t="shared" si="8"/>
        <v>765.70999999999992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26</v>
      </c>
      <c r="E63" s="40" t="s">
        <v>41</v>
      </c>
      <c r="F63" s="41">
        <v>80</v>
      </c>
      <c r="G63" s="41">
        <v>1.31</v>
      </c>
      <c r="H63" s="41">
        <v>3.25</v>
      </c>
      <c r="I63" s="41">
        <v>6.46</v>
      </c>
      <c r="J63" s="41">
        <v>60.4</v>
      </c>
      <c r="K63" s="42">
        <v>45</v>
      </c>
    </row>
    <row r="64" spans="1:11" ht="15" x14ac:dyDescent="0.25">
      <c r="A64" s="24"/>
      <c r="B64" s="16"/>
      <c r="C64" s="11"/>
      <c r="D64" s="6" t="s">
        <v>27</v>
      </c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28</v>
      </c>
      <c r="E65" s="43" t="s">
        <v>70</v>
      </c>
      <c r="F65" s="44">
        <v>130</v>
      </c>
      <c r="G65" s="44">
        <v>9.43</v>
      </c>
      <c r="H65" s="44"/>
      <c r="I65" s="44">
        <v>19.079999999999998</v>
      </c>
      <c r="J65" s="44">
        <v>183.75</v>
      </c>
      <c r="K65" s="45">
        <v>232</v>
      </c>
    </row>
    <row r="66" spans="1:11" ht="15" x14ac:dyDescent="0.25">
      <c r="A66" s="24"/>
      <c r="B66" s="16"/>
      <c r="C66" s="11"/>
      <c r="D66" s="7" t="s">
        <v>29</v>
      </c>
      <c r="E66" s="43" t="s">
        <v>60</v>
      </c>
      <c r="F66" s="44">
        <v>200</v>
      </c>
      <c r="G66" s="44">
        <v>8.9</v>
      </c>
      <c r="H66" s="44">
        <v>9.5500000000000007</v>
      </c>
      <c r="I66" s="44">
        <v>39.9</v>
      </c>
      <c r="J66" s="44">
        <v>264.89999999999998</v>
      </c>
      <c r="K66" s="45">
        <v>171</v>
      </c>
    </row>
    <row r="67" spans="1:11" ht="15" x14ac:dyDescent="0.25">
      <c r="A67" s="24"/>
      <c r="B67" s="16"/>
      <c r="C67" s="11"/>
      <c r="D67" s="7" t="s">
        <v>22</v>
      </c>
      <c r="E67" s="43" t="s">
        <v>37</v>
      </c>
      <c r="F67" s="44">
        <v>200</v>
      </c>
      <c r="G67" s="44">
        <v>0.7</v>
      </c>
      <c r="H67" s="44">
        <v>0.1</v>
      </c>
      <c r="I67" s="44">
        <v>32.200000000000003</v>
      </c>
      <c r="J67" s="44">
        <v>132.80000000000001</v>
      </c>
      <c r="K67" s="45"/>
    </row>
    <row r="68" spans="1:11" ht="15" x14ac:dyDescent="0.25">
      <c r="A68" s="24"/>
      <c r="B68" s="16"/>
      <c r="C68" s="11"/>
      <c r="D68" s="6" t="s">
        <v>31</v>
      </c>
      <c r="E68" s="43" t="s">
        <v>64</v>
      </c>
      <c r="F68" s="44">
        <v>50</v>
      </c>
      <c r="G68" s="44">
        <v>3.95</v>
      </c>
      <c r="H68" s="44">
        <v>0.5</v>
      </c>
      <c r="I68" s="44">
        <v>24.15</v>
      </c>
      <c r="J68" s="44">
        <v>116.9</v>
      </c>
      <c r="K68" s="45"/>
    </row>
    <row r="69" spans="1:11" ht="15" x14ac:dyDescent="0.25">
      <c r="A69" s="24"/>
      <c r="B69" s="16"/>
      <c r="C69" s="11"/>
      <c r="D69" s="6" t="s">
        <v>82</v>
      </c>
      <c r="E69" s="43" t="s">
        <v>83</v>
      </c>
      <c r="F69" s="44">
        <v>30</v>
      </c>
      <c r="G69" s="44">
        <v>1.32</v>
      </c>
      <c r="H69" s="44">
        <v>5.4</v>
      </c>
      <c r="I69" s="44">
        <v>18</v>
      </c>
      <c r="J69" s="44">
        <v>126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690</v>
      </c>
      <c r="G70" s="20">
        <f t="shared" ref="G70:J70" si="9">SUM(G63:G69)</f>
        <v>25.61</v>
      </c>
      <c r="H70" s="20">
        <f t="shared" si="9"/>
        <v>18.8</v>
      </c>
      <c r="I70" s="20">
        <f t="shared" si="9"/>
        <v>139.79</v>
      </c>
      <c r="J70" s="20">
        <f t="shared" si="9"/>
        <v>884.74999999999989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:J80" si="10">SUM(G71:G79)</f>
        <v>0</v>
      </c>
      <c r="H80" s="20">
        <f t="shared" si="10"/>
        <v>0</v>
      </c>
      <c r="I80" s="20">
        <f t="shared" si="10"/>
        <v>0</v>
      </c>
      <c r="J80" s="20">
        <f t="shared" si="10"/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690</v>
      </c>
      <c r="G81" s="33">
        <f t="shared" ref="G81:J81" si="11">G70+G80</f>
        <v>25.61</v>
      </c>
      <c r="H81" s="33">
        <f t="shared" si="11"/>
        <v>18.8</v>
      </c>
      <c r="I81" s="33">
        <f t="shared" si="11"/>
        <v>139.79</v>
      </c>
      <c r="J81" s="33">
        <f t="shared" si="11"/>
        <v>884.74999999999989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/>
      <c r="E82" s="40" t="s">
        <v>71</v>
      </c>
      <c r="F82" s="41">
        <v>20</v>
      </c>
      <c r="G82" s="41">
        <v>5.22</v>
      </c>
      <c r="H82" s="41">
        <v>7.25</v>
      </c>
      <c r="I82" s="41">
        <v>0</v>
      </c>
      <c r="J82" s="41">
        <v>71.66</v>
      </c>
      <c r="K82" s="42">
        <v>15</v>
      </c>
    </row>
    <row r="83" spans="1:11" ht="15" x14ac:dyDescent="0.25">
      <c r="A83" s="24"/>
      <c r="B83" s="16"/>
      <c r="C83" s="11"/>
      <c r="D83" s="6"/>
      <c r="E83" s="43" t="s">
        <v>72</v>
      </c>
      <c r="F83" s="44">
        <v>10</v>
      </c>
      <c r="G83" s="44">
        <v>5.22</v>
      </c>
      <c r="H83" s="44">
        <v>7.25</v>
      </c>
      <c r="I83" s="44">
        <v>0</v>
      </c>
      <c r="J83" s="44">
        <v>71.66</v>
      </c>
      <c r="K83" s="45">
        <v>15</v>
      </c>
    </row>
    <row r="84" spans="1:11" ht="15" x14ac:dyDescent="0.25">
      <c r="A84" s="24"/>
      <c r="B84" s="16"/>
      <c r="C84" s="11"/>
      <c r="D84" s="7" t="s">
        <v>28</v>
      </c>
      <c r="E84" s="43" t="s">
        <v>61</v>
      </c>
      <c r="F84" s="44">
        <v>210</v>
      </c>
      <c r="G84" s="44">
        <v>6.8</v>
      </c>
      <c r="H84" s="44">
        <v>11.18</v>
      </c>
      <c r="I84" s="44">
        <v>33.479999999999997</v>
      </c>
      <c r="J84" s="44">
        <v>260</v>
      </c>
      <c r="K84" s="45">
        <v>175</v>
      </c>
    </row>
    <row r="85" spans="1:11" ht="15" x14ac:dyDescent="0.25">
      <c r="A85" s="24"/>
      <c r="B85" s="16"/>
      <c r="C85" s="11"/>
      <c r="D85" s="7" t="s">
        <v>29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22</v>
      </c>
      <c r="E86" s="43" t="s">
        <v>73</v>
      </c>
      <c r="F86" s="44">
        <v>200</v>
      </c>
      <c r="G86" s="44">
        <v>4</v>
      </c>
      <c r="H86" s="44">
        <v>3</v>
      </c>
      <c r="I86" s="44">
        <v>26</v>
      </c>
      <c r="J86" s="44">
        <v>145</v>
      </c>
      <c r="K86" s="45"/>
    </row>
    <row r="87" spans="1:11" ht="15" x14ac:dyDescent="0.25">
      <c r="A87" s="24"/>
      <c r="B87" s="16"/>
      <c r="C87" s="11"/>
      <c r="D87" s="6" t="s">
        <v>31</v>
      </c>
      <c r="E87" s="43" t="s">
        <v>64</v>
      </c>
      <c r="F87" s="44">
        <v>80</v>
      </c>
      <c r="G87" s="44">
        <v>2.4</v>
      </c>
      <c r="H87" s="44">
        <v>0.4</v>
      </c>
      <c r="I87" s="44">
        <v>24.1</v>
      </c>
      <c r="J87" s="44">
        <v>64</v>
      </c>
      <c r="K87" s="45"/>
    </row>
    <row r="88" spans="1:11" ht="15" x14ac:dyDescent="0.25">
      <c r="A88" s="24"/>
      <c r="B88" s="16"/>
      <c r="C88" s="11"/>
      <c r="D88" s="6" t="s">
        <v>82</v>
      </c>
      <c r="E88" s="43" t="s">
        <v>84</v>
      </c>
      <c r="F88" s="44">
        <v>30</v>
      </c>
      <c r="G88" s="44">
        <v>5</v>
      </c>
      <c r="H88" s="44">
        <v>2</v>
      </c>
      <c r="I88" s="44">
        <v>34</v>
      </c>
      <c r="J88" s="44">
        <v>104</v>
      </c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:J89" si="12">SUM(G82:G88)</f>
        <v>28.639999999999997</v>
      </c>
      <c r="H89" s="20">
        <f t="shared" si="12"/>
        <v>31.08</v>
      </c>
      <c r="I89" s="20">
        <f t="shared" si="12"/>
        <v>117.58</v>
      </c>
      <c r="J89" s="20">
        <f t="shared" si="12"/>
        <v>716.31999999999994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:J99" si="13">SUM(G90:G98)</f>
        <v>0</v>
      </c>
      <c r="H99" s="20">
        <f t="shared" si="13"/>
        <v>0</v>
      </c>
      <c r="I99" s="20">
        <f t="shared" si="13"/>
        <v>0</v>
      </c>
      <c r="J99" s="20">
        <f t="shared" si="13"/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550</v>
      </c>
      <c r="G100" s="33">
        <f t="shared" ref="G100:J100" si="14">G89+G99</f>
        <v>28.639999999999997</v>
      </c>
      <c r="H100" s="33">
        <f t="shared" si="14"/>
        <v>31.08</v>
      </c>
      <c r="I100" s="33">
        <f t="shared" si="14"/>
        <v>117.58</v>
      </c>
      <c r="J100" s="33">
        <f t="shared" si="14"/>
        <v>716.31999999999994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26</v>
      </c>
      <c r="E101" s="40" t="s">
        <v>35</v>
      </c>
      <c r="F101" s="41">
        <v>80</v>
      </c>
      <c r="G101" s="41">
        <v>0.75</v>
      </c>
      <c r="H101" s="41">
        <v>6.02</v>
      </c>
      <c r="I101" s="41">
        <v>2.34</v>
      </c>
      <c r="J101" s="41">
        <v>66.599999999999994</v>
      </c>
      <c r="K101" s="42">
        <v>20</v>
      </c>
    </row>
    <row r="102" spans="1:11" ht="15" x14ac:dyDescent="0.25">
      <c r="A102" s="24"/>
      <c r="B102" s="16"/>
      <c r="C102" s="11"/>
      <c r="D102" s="6" t="s">
        <v>27</v>
      </c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28</v>
      </c>
      <c r="E103" s="43" t="s">
        <v>74</v>
      </c>
      <c r="F103" s="44">
        <v>130</v>
      </c>
      <c r="G103" s="44">
        <v>7.46</v>
      </c>
      <c r="H103" s="44">
        <v>8.2899999999999991</v>
      </c>
      <c r="I103" s="44">
        <v>9.44</v>
      </c>
      <c r="J103" s="44">
        <v>142</v>
      </c>
      <c r="K103" s="45">
        <v>279</v>
      </c>
    </row>
    <row r="104" spans="1:11" ht="15" x14ac:dyDescent="0.25">
      <c r="A104" s="24"/>
      <c r="B104" s="16"/>
      <c r="C104" s="11"/>
      <c r="D104" s="7" t="s">
        <v>29</v>
      </c>
      <c r="E104" s="43" t="s">
        <v>36</v>
      </c>
      <c r="F104" s="44">
        <v>200</v>
      </c>
      <c r="G104" s="44">
        <v>3.26</v>
      </c>
      <c r="H104" s="44">
        <v>6.4</v>
      </c>
      <c r="I104" s="44">
        <v>27.25</v>
      </c>
      <c r="J104" s="44">
        <v>183</v>
      </c>
      <c r="K104" s="45">
        <v>312</v>
      </c>
    </row>
    <row r="105" spans="1:11" ht="15" x14ac:dyDescent="0.25">
      <c r="A105" s="24"/>
      <c r="B105" s="16"/>
      <c r="C105" s="11"/>
      <c r="D105" s="7" t="s">
        <v>22</v>
      </c>
      <c r="E105" s="43" t="s">
        <v>69</v>
      </c>
      <c r="F105" s="44">
        <v>200</v>
      </c>
      <c r="G105" s="44">
        <v>7.0000000000000007E-2</v>
      </c>
      <c r="H105" s="44">
        <v>0.02</v>
      </c>
      <c r="I105" s="44">
        <v>15</v>
      </c>
      <c r="J105" s="44">
        <v>60</v>
      </c>
      <c r="K105" s="45">
        <v>376</v>
      </c>
    </row>
    <row r="106" spans="1:11" ht="15" x14ac:dyDescent="0.25">
      <c r="A106" s="24"/>
      <c r="B106" s="16"/>
      <c r="C106" s="11"/>
      <c r="D106" s="6" t="s">
        <v>31</v>
      </c>
      <c r="E106" s="43" t="s">
        <v>64</v>
      </c>
      <c r="F106" s="44">
        <v>50</v>
      </c>
      <c r="G106" s="44">
        <v>3.95</v>
      </c>
      <c r="H106" s="44">
        <v>0.5</v>
      </c>
      <c r="I106" s="44">
        <v>24.15</v>
      </c>
      <c r="J106" s="44">
        <v>116.9</v>
      </c>
      <c r="K106" s="45"/>
    </row>
    <row r="107" spans="1:11" ht="15" x14ac:dyDescent="0.25">
      <c r="A107" s="24"/>
      <c r="B107" s="16"/>
      <c r="C107" s="11"/>
      <c r="D107" s="6" t="s">
        <v>82</v>
      </c>
      <c r="E107" s="43" t="s">
        <v>83</v>
      </c>
      <c r="F107" s="44">
        <v>30</v>
      </c>
      <c r="G107" s="44">
        <v>1.32</v>
      </c>
      <c r="H107" s="44">
        <v>5.4</v>
      </c>
      <c r="I107" s="44">
        <v>18</v>
      </c>
      <c r="J107" s="44">
        <v>126</v>
      </c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690</v>
      </c>
      <c r="G108" s="20">
        <f t="shared" ref="G108:J108" si="15">SUM(G101:G107)</f>
        <v>16.810000000000002</v>
      </c>
      <c r="H108" s="20">
        <f t="shared" si="15"/>
        <v>26.630000000000003</v>
      </c>
      <c r="I108" s="20">
        <f t="shared" si="15"/>
        <v>96.18</v>
      </c>
      <c r="J108" s="20">
        <f t="shared" si="15"/>
        <v>694.5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16">SUM(G109:G117)</f>
        <v>0</v>
      </c>
      <c r="H118" s="20">
        <f t="shared" si="16"/>
        <v>0</v>
      </c>
      <c r="I118" s="20">
        <f t="shared" si="16"/>
        <v>0</v>
      </c>
      <c r="J118" s="20">
        <f t="shared" si="16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690</v>
      </c>
      <c r="G119" s="33">
        <f t="shared" ref="G119:J119" si="17">G108+G118</f>
        <v>16.810000000000002</v>
      </c>
      <c r="H119" s="33">
        <f t="shared" si="17"/>
        <v>26.630000000000003</v>
      </c>
      <c r="I119" s="33">
        <f t="shared" si="17"/>
        <v>96.18</v>
      </c>
      <c r="J119" s="33">
        <f t="shared" si="17"/>
        <v>694.5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26</v>
      </c>
      <c r="E120" s="40" t="s">
        <v>76</v>
      </c>
      <c r="F120" s="41">
        <v>80</v>
      </c>
      <c r="G120" s="41">
        <v>1.42</v>
      </c>
      <c r="H120" s="41">
        <v>6.01</v>
      </c>
      <c r="I120" s="41">
        <v>8.26</v>
      </c>
      <c r="J120" s="41">
        <v>92.8</v>
      </c>
      <c r="K120" s="42">
        <v>52</v>
      </c>
    </row>
    <row r="121" spans="1:11" ht="15" x14ac:dyDescent="0.25">
      <c r="A121" s="15"/>
      <c r="B121" s="16"/>
      <c r="C121" s="11"/>
      <c r="D121" s="6" t="s">
        <v>27</v>
      </c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28</v>
      </c>
      <c r="E122" s="43" t="s">
        <v>75</v>
      </c>
      <c r="F122" s="44">
        <v>250</v>
      </c>
      <c r="G122" s="44">
        <v>24.3</v>
      </c>
      <c r="H122" s="44">
        <v>27.14</v>
      </c>
      <c r="I122" s="44">
        <v>24.87</v>
      </c>
      <c r="J122" s="44">
        <v>442.5</v>
      </c>
      <c r="K122" s="45">
        <v>259</v>
      </c>
    </row>
    <row r="123" spans="1:11" ht="15" x14ac:dyDescent="0.25">
      <c r="A123" s="15"/>
      <c r="B123" s="16"/>
      <c r="C123" s="11"/>
      <c r="D123" s="7" t="s">
        <v>29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30</v>
      </c>
      <c r="E124" s="43" t="s">
        <v>58</v>
      </c>
      <c r="F124" s="44">
        <v>200</v>
      </c>
      <c r="G124" s="44">
        <v>1</v>
      </c>
      <c r="H124" s="44"/>
      <c r="I124" s="44">
        <v>202</v>
      </c>
      <c r="J124" s="44">
        <v>84.8</v>
      </c>
      <c r="K124" s="45">
        <v>389</v>
      </c>
    </row>
    <row r="125" spans="1:11" ht="15" x14ac:dyDescent="0.25">
      <c r="A125" s="15"/>
      <c r="B125" s="16"/>
      <c r="C125" s="11"/>
      <c r="D125" s="6" t="s">
        <v>31</v>
      </c>
      <c r="E125" s="43" t="s">
        <v>64</v>
      </c>
      <c r="F125" s="44">
        <v>50</v>
      </c>
      <c r="G125" s="44">
        <v>3.95</v>
      </c>
      <c r="H125" s="44">
        <v>0.5</v>
      </c>
      <c r="I125" s="44">
        <v>24.15</v>
      </c>
      <c r="J125" s="44">
        <v>116.9</v>
      </c>
      <c r="K125" s="45"/>
    </row>
    <row r="126" spans="1:11" ht="15" x14ac:dyDescent="0.25">
      <c r="A126" s="15"/>
      <c r="B126" s="16"/>
      <c r="C126" s="11"/>
      <c r="D126" s="6" t="s">
        <v>82</v>
      </c>
      <c r="E126" s="43" t="s">
        <v>83</v>
      </c>
      <c r="F126" s="44">
        <v>30</v>
      </c>
      <c r="G126" s="44">
        <v>1.32</v>
      </c>
      <c r="H126" s="44">
        <v>5.4</v>
      </c>
      <c r="I126" s="44">
        <v>18</v>
      </c>
      <c r="J126" s="44">
        <v>126</v>
      </c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610</v>
      </c>
      <c r="G127" s="20">
        <f t="shared" ref="G127:J127" si="18">SUM(G120:G126)</f>
        <v>31.99</v>
      </c>
      <c r="H127" s="20">
        <f t="shared" si="18"/>
        <v>39.049999999999997</v>
      </c>
      <c r="I127" s="20">
        <f t="shared" si="18"/>
        <v>277.27999999999997</v>
      </c>
      <c r="J127" s="20">
        <f t="shared" si="18"/>
        <v>862.99999999999989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19">SUM(G128:G136)</f>
        <v>0</v>
      </c>
      <c r="H137" s="20">
        <f t="shared" si="19"/>
        <v>0</v>
      </c>
      <c r="I137" s="20">
        <f t="shared" si="19"/>
        <v>0</v>
      </c>
      <c r="J137" s="20">
        <f t="shared" si="19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610</v>
      </c>
      <c r="G138" s="33">
        <f t="shared" ref="G138:J138" si="20">G127+G137</f>
        <v>31.99</v>
      </c>
      <c r="H138" s="33">
        <f t="shared" si="20"/>
        <v>39.049999999999997</v>
      </c>
      <c r="I138" s="33">
        <f t="shared" si="20"/>
        <v>277.27999999999997</v>
      </c>
      <c r="J138" s="33">
        <f t="shared" si="20"/>
        <v>862.99999999999989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26</v>
      </c>
      <c r="E139" s="40" t="s">
        <v>77</v>
      </c>
      <c r="F139" s="41">
        <v>80</v>
      </c>
      <c r="G139" s="41">
        <v>0.97</v>
      </c>
      <c r="H139" s="41">
        <v>6.07</v>
      </c>
      <c r="I139" s="41">
        <v>3.65</v>
      </c>
      <c r="J139" s="41">
        <v>70.7</v>
      </c>
      <c r="K139" s="42">
        <v>24</v>
      </c>
    </row>
    <row r="140" spans="1:11" ht="15" x14ac:dyDescent="0.25">
      <c r="A140" s="24"/>
      <c r="B140" s="16"/>
      <c r="C140" s="11"/>
      <c r="D140" s="6" t="s">
        <v>27</v>
      </c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28</v>
      </c>
      <c r="E141" s="43" t="s">
        <v>78</v>
      </c>
      <c r="F141" s="44">
        <v>150</v>
      </c>
      <c r="G141" s="44">
        <v>12</v>
      </c>
      <c r="H141" s="44">
        <v>11.88</v>
      </c>
      <c r="I141" s="44">
        <v>11</v>
      </c>
      <c r="J141" s="44">
        <v>197</v>
      </c>
      <c r="K141" s="45"/>
    </row>
    <row r="142" spans="1:11" ht="15.75" customHeight="1" x14ac:dyDescent="0.25">
      <c r="A142" s="24"/>
      <c r="B142" s="16"/>
      <c r="C142" s="11"/>
      <c r="D142" s="7" t="s">
        <v>29</v>
      </c>
      <c r="E142" s="43" t="s">
        <v>49</v>
      </c>
      <c r="F142" s="44">
        <v>200</v>
      </c>
      <c r="G142" s="44">
        <v>8.9</v>
      </c>
      <c r="H142" s="44">
        <v>9.5500000000000007</v>
      </c>
      <c r="I142" s="44">
        <v>39.9</v>
      </c>
      <c r="J142" s="44">
        <v>264.89999999999998</v>
      </c>
      <c r="K142" s="45">
        <v>171</v>
      </c>
    </row>
    <row r="143" spans="1:11" ht="15" x14ac:dyDescent="0.25">
      <c r="A143" s="24"/>
      <c r="B143" s="16"/>
      <c r="C143" s="11"/>
      <c r="D143" s="7" t="s">
        <v>22</v>
      </c>
      <c r="E143" s="43" t="s">
        <v>79</v>
      </c>
      <c r="F143" s="44">
        <v>200</v>
      </c>
      <c r="G143" s="44">
        <v>7.0000000000000007E-2</v>
      </c>
      <c r="H143" s="44">
        <v>0.02</v>
      </c>
      <c r="I143" s="44">
        <v>15</v>
      </c>
      <c r="J143" s="44">
        <v>60</v>
      </c>
      <c r="K143" s="45">
        <v>376</v>
      </c>
    </row>
    <row r="144" spans="1:11" ht="15" x14ac:dyDescent="0.25">
      <c r="A144" s="24"/>
      <c r="B144" s="16"/>
      <c r="C144" s="11"/>
      <c r="D144" s="6" t="s">
        <v>31</v>
      </c>
      <c r="E144" s="43" t="s">
        <v>64</v>
      </c>
      <c r="F144" s="44">
        <v>50</v>
      </c>
      <c r="G144" s="44">
        <v>3.95</v>
      </c>
      <c r="H144" s="44">
        <v>0.5</v>
      </c>
      <c r="I144" s="44">
        <v>24.15</v>
      </c>
      <c r="J144" s="44">
        <v>116.9</v>
      </c>
      <c r="K144" s="45"/>
    </row>
    <row r="145" spans="1:11" ht="15" x14ac:dyDescent="0.25">
      <c r="A145" s="24"/>
      <c r="B145" s="16"/>
      <c r="C145" s="11"/>
      <c r="D145" s="6" t="s">
        <v>82</v>
      </c>
      <c r="E145" s="43" t="s">
        <v>83</v>
      </c>
      <c r="F145" s="44">
        <v>30</v>
      </c>
      <c r="G145" s="44">
        <v>1.32</v>
      </c>
      <c r="H145" s="44">
        <v>5.4</v>
      </c>
      <c r="I145" s="44">
        <v>18</v>
      </c>
      <c r="J145" s="44">
        <v>126</v>
      </c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710</v>
      </c>
      <c r="G146" s="20">
        <f t="shared" ref="G146:J146" si="21">SUM(G139:G145)</f>
        <v>27.21</v>
      </c>
      <c r="H146" s="20">
        <f t="shared" si="21"/>
        <v>33.42</v>
      </c>
      <c r="I146" s="20">
        <f t="shared" si="21"/>
        <v>111.69999999999999</v>
      </c>
      <c r="J146" s="20">
        <f t="shared" si="21"/>
        <v>835.49999999999989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22">SUM(G147:G155)</f>
        <v>0</v>
      </c>
      <c r="H156" s="20">
        <f t="shared" si="22"/>
        <v>0</v>
      </c>
      <c r="I156" s="20">
        <f t="shared" si="22"/>
        <v>0</v>
      </c>
      <c r="J156" s="20">
        <f t="shared" si="22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710</v>
      </c>
      <c r="G157" s="33">
        <f t="shared" ref="G157:J157" si="23">G146+G156</f>
        <v>27.21</v>
      </c>
      <c r="H157" s="33">
        <f t="shared" si="23"/>
        <v>33.42</v>
      </c>
      <c r="I157" s="33">
        <f t="shared" si="23"/>
        <v>111.69999999999999</v>
      </c>
      <c r="J157" s="33">
        <f t="shared" si="23"/>
        <v>835.49999999999989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26</v>
      </c>
      <c r="E158" s="40" t="s">
        <v>35</v>
      </c>
      <c r="F158" s="41">
        <v>80</v>
      </c>
      <c r="G158" s="41">
        <v>0.75</v>
      </c>
      <c r="H158" s="41">
        <v>6.02</v>
      </c>
      <c r="I158" s="41">
        <v>2.34</v>
      </c>
      <c r="J158" s="41">
        <v>66.599999999999994</v>
      </c>
      <c r="K158" s="42">
        <v>20</v>
      </c>
    </row>
    <row r="159" spans="1:11" ht="15" x14ac:dyDescent="0.25">
      <c r="A159" s="24"/>
      <c r="B159" s="16"/>
      <c r="C159" s="11"/>
      <c r="D159" s="6" t="s">
        <v>27</v>
      </c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28</v>
      </c>
      <c r="E160" s="43" t="s">
        <v>81</v>
      </c>
      <c r="F160" s="44">
        <v>150</v>
      </c>
      <c r="G160" s="44">
        <v>8.98</v>
      </c>
      <c r="H160" s="44">
        <v>11.03</v>
      </c>
      <c r="I160" s="44">
        <v>25</v>
      </c>
      <c r="J160" s="44">
        <v>213.49</v>
      </c>
      <c r="K160" s="45"/>
    </row>
    <row r="161" spans="1:11" ht="15" x14ac:dyDescent="0.25">
      <c r="A161" s="24"/>
      <c r="B161" s="16"/>
      <c r="C161" s="11"/>
      <c r="D161" s="7" t="s">
        <v>29</v>
      </c>
      <c r="E161" s="43" t="s">
        <v>36</v>
      </c>
      <c r="F161" s="44">
        <v>200</v>
      </c>
      <c r="G161" s="44">
        <v>3.26</v>
      </c>
      <c r="H161" s="44">
        <v>6.4</v>
      </c>
      <c r="I161" s="44">
        <v>27.25</v>
      </c>
      <c r="J161" s="44">
        <v>183</v>
      </c>
      <c r="K161" s="45">
        <v>312</v>
      </c>
    </row>
    <row r="162" spans="1:11" ht="15" x14ac:dyDescent="0.25">
      <c r="A162" s="24"/>
      <c r="B162" s="16"/>
      <c r="C162" s="11"/>
      <c r="D162" s="7" t="s">
        <v>22</v>
      </c>
      <c r="E162" s="43" t="s">
        <v>56</v>
      </c>
      <c r="F162" s="44">
        <v>200</v>
      </c>
      <c r="G162" s="44">
        <v>3.52</v>
      </c>
      <c r="H162" s="44">
        <v>3.72</v>
      </c>
      <c r="I162" s="44">
        <v>17.489999999999998</v>
      </c>
      <c r="J162" s="44">
        <v>145.19999999999999</v>
      </c>
      <c r="K162" s="45"/>
    </row>
    <row r="163" spans="1:11" ht="15" x14ac:dyDescent="0.25">
      <c r="A163" s="24"/>
      <c r="B163" s="16"/>
      <c r="C163" s="11"/>
      <c r="D163" s="6" t="s">
        <v>31</v>
      </c>
      <c r="E163" s="43" t="s">
        <v>23</v>
      </c>
      <c r="F163" s="44">
        <v>50</v>
      </c>
      <c r="G163" s="44">
        <v>3.95</v>
      </c>
      <c r="H163" s="44">
        <v>0.5</v>
      </c>
      <c r="I163" s="44">
        <v>24.15</v>
      </c>
      <c r="J163" s="44">
        <v>116.9</v>
      </c>
      <c r="K163" s="45"/>
    </row>
    <row r="164" spans="1:11" ht="15" x14ac:dyDescent="0.25">
      <c r="A164" s="24"/>
      <c r="B164" s="16"/>
      <c r="C164" s="11"/>
      <c r="D164" s="6" t="s">
        <v>82</v>
      </c>
      <c r="E164" s="43" t="s">
        <v>83</v>
      </c>
      <c r="F164" s="44">
        <v>30</v>
      </c>
      <c r="G164" s="44">
        <v>1.32</v>
      </c>
      <c r="H164" s="44">
        <v>5.4</v>
      </c>
      <c r="I164" s="44">
        <v>18</v>
      </c>
      <c r="J164" s="44">
        <v>126</v>
      </c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710</v>
      </c>
      <c r="G165" s="20">
        <f t="shared" ref="G165:J165" si="24">SUM(G158:G164)</f>
        <v>21.78</v>
      </c>
      <c r="H165" s="20">
        <f t="shared" si="24"/>
        <v>33.069999999999993</v>
      </c>
      <c r="I165" s="20">
        <f t="shared" si="24"/>
        <v>114.22999999999999</v>
      </c>
      <c r="J165" s="20">
        <f t="shared" si="24"/>
        <v>851.18999999999994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25">SUM(G166:G174)</f>
        <v>0</v>
      </c>
      <c r="H175" s="20">
        <f t="shared" si="25"/>
        <v>0</v>
      </c>
      <c r="I175" s="20">
        <f t="shared" si="25"/>
        <v>0</v>
      </c>
      <c r="J175" s="20">
        <f t="shared" si="25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710</v>
      </c>
      <c r="G176" s="33">
        <f t="shared" ref="G176:J176" si="26">G165+G175</f>
        <v>21.78</v>
      </c>
      <c r="H176" s="33">
        <f t="shared" si="26"/>
        <v>33.069999999999993</v>
      </c>
      <c r="I176" s="33">
        <f t="shared" si="26"/>
        <v>114.22999999999999</v>
      </c>
      <c r="J176" s="33">
        <f t="shared" si="26"/>
        <v>851.18999999999994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26</v>
      </c>
      <c r="E177" s="40" t="s">
        <v>41</v>
      </c>
      <c r="F177" s="41">
        <v>80</v>
      </c>
      <c r="G177" s="41">
        <v>1.31</v>
      </c>
      <c r="H177" s="41">
        <v>3.25</v>
      </c>
      <c r="I177" s="41">
        <v>6.46</v>
      </c>
      <c r="J177" s="41">
        <v>60.4</v>
      </c>
      <c r="K177" s="42">
        <v>45</v>
      </c>
    </row>
    <row r="178" spans="1:11" ht="15" x14ac:dyDescent="0.25">
      <c r="A178" s="24"/>
      <c r="B178" s="16"/>
      <c r="C178" s="11"/>
      <c r="D178" s="6" t="s">
        <v>27</v>
      </c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28</v>
      </c>
      <c r="E179" s="43" t="s">
        <v>80</v>
      </c>
      <c r="F179" s="44">
        <v>250</v>
      </c>
      <c r="G179" s="44">
        <v>2.6</v>
      </c>
      <c r="H179" s="44">
        <v>6.24</v>
      </c>
      <c r="I179" s="44">
        <v>15.98</v>
      </c>
      <c r="J179" s="44">
        <v>140.58000000000001</v>
      </c>
      <c r="K179" s="45">
        <v>96</v>
      </c>
    </row>
    <row r="180" spans="1:11" ht="15" x14ac:dyDescent="0.25">
      <c r="A180" s="24"/>
      <c r="B180" s="16"/>
      <c r="C180" s="11"/>
      <c r="D180" s="7" t="s">
        <v>29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22</v>
      </c>
      <c r="E181" s="43" t="s">
        <v>79</v>
      </c>
      <c r="F181" s="44">
        <v>200</v>
      </c>
      <c r="G181" s="44">
        <v>7.0000000000000007E-2</v>
      </c>
      <c r="H181" s="44">
        <v>0.02</v>
      </c>
      <c r="I181" s="44">
        <v>15</v>
      </c>
      <c r="J181" s="44">
        <v>60</v>
      </c>
      <c r="K181" s="45">
        <v>376</v>
      </c>
    </row>
    <row r="182" spans="1:11" ht="15" x14ac:dyDescent="0.25">
      <c r="A182" s="24"/>
      <c r="B182" s="16"/>
      <c r="C182" s="11"/>
      <c r="D182" s="6" t="s">
        <v>31</v>
      </c>
      <c r="E182" s="43" t="s">
        <v>64</v>
      </c>
      <c r="F182" s="44">
        <v>50</v>
      </c>
      <c r="G182" s="44">
        <v>3.95</v>
      </c>
      <c r="H182" s="44">
        <v>0.5</v>
      </c>
      <c r="I182" s="44">
        <v>24.15</v>
      </c>
      <c r="J182" s="44">
        <v>116.9</v>
      </c>
      <c r="K182" s="45"/>
    </row>
    <row r="183" spans="1:11" ht="15" x14ac:dyDescent="0.25">
      <c r="A183" s="24"/>
      <c r="B183" s="16"/>
      <c r="C183" s="11"/>
      <c r="D183" s="6" t="s">
        <v>82</v>
      </c>
      <c r="E183" s="43" t="s">
        <v>85</v>
      </c>
      <c r="F183" s="44">
        <v>25</v>
      </c>
      <c r="G183" s="44">
        <v>0.08</v>
      </c>
      <c r="H183" s="44">
        <v>1.48</v>
      </c>
      <c r="I183" s="44">
        <v>18.27</v>
      </c>
      <c r="J183" s="44">
        <v>84.5</v>
      </c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605</v>
      </c>
      <c r="G184" s="20">
        <f t="shared" ref="G184:J184" si="27">SUM(G177:G183)</f>
        <v>8.01</v>
      </c>
      <c r="H184" s="20">
        <f t="shared" si="27"/>
        <v>11.49</v>
      </c>
      <c r="I184" s="20">
        <f t="shared" si="27"/>
        <v>79.86</v>
      </c>
      <c r="J184" s="20">
        <f t="shared" si="27"/>
        <v>462.38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28">SUM(G185:G193)</f>
        <v>0</v>
      </c>
      <c r="H194" s="20">
        <f t="shared" si="28"/>
        <v>0</v>
      </c>
      <c r="I194" s="20">
        <f t="shared" si="28"/>
        <v>0</v>
      </c>
      <c r="J194" s="20">
        <f t="shared" si="28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605</v>
      </c>
      <c r="G195" s="33">
        <f t="shared" ref="G195:J195" si="29">G184+G194</f>
        <v>8.01</v>
      </c>
      <c r="H195" s="33">
        <f t="shared" si="29"/>
        <v>11.49</v>
      </c>
      <c r="I195" s="33">
        <f t="shared" si="29"/>
        <v>79.86</v>
      </c>
      <c r="J195" s="33">
        <f t="shared" si="29"/>
        <v>462.38</v>
      </c>
      <c r="K195" s="33"/>
    </row>
    <row r="196" spans="1:11" ht="13.5" thickBot="1" x14ac:dyDescent="0.25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646.5</v>
      </c>
      <c r="G196" s="35">
        <f t="shared" ref="G196:J196" si="30">(G24+G43+G62+G81+G100+G119+G138+G157+G176+G195)/(IF(G24=0,0,1)+IF(G43=0,0,1)+IF(G62=0,0,1)+IF(G81=0,0,1)+IF(G100=0,0,1)+IF(G119=0,0,1)+IF(G138=0,0,1)+IF(G157=0,0,1)+IF(G176=0,0,1)+IF(G195=0,0,1))</f>
        <v>22.410700000000002</v>
      </c>
      <c r="H196" s="35">
        <f t="shared" si="30"/>
        <v>29.539000000000005</v>
      </c>
      <c r="I196" s="35">
        <f t="shared" si="30"/>
        <v>126.679</v>
      </c>
      <c r="J196" s="35">
        <f t="shared" si="30"/>
        <v>759.82999999999993</v>
      </c>
      <c r="K196" s="35"/>
    </row>
  </sheetData>
  <mergeCells count="15">
    <mergeCell ref="C43:D43"/>
    <mergeCell ref="C1:E1"/>
    <mergeCell ref="H1:K1"/>
    <mergeCell ref="H2:K2"/>
    <mergeCell ref="H3:K3"/>
    <mergeCell ref="C24:D24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57:D15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2023-11-29T05:05:22Z</cp:lastPrinted>
  <dcterms:created xsi:type="dcterms:W3CDTF">2022-05-16T14:23:56Z</dcterms:created>
  <dcterms:modified xsi:type="dcterms:W3CDTF">2023-12-01T05:07:33Z</dcterms:modified>
</cp:coreProperties>
</file>