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5" i="1" l="1"/>
  <c r="G95" i="1"/>
  <c r="H95" i="1"/>
  <c r="I95" i="1"/>
  <c r="J95" i="1"/>
  <c r="L95" i="1"/>
  <c r="B207" i="1" l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7" i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106" i="1"/>
  <c r="I106" i="1"/>
  <c r="H106" i="1"/>
  <c r="G106" i="1"/>
  <c r="F106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8" i="1" s="1"/>
  <c r="J15" i="1"/>
  <c r="J26" i="1" s="1"/>
  <c r="J208" i="1" s="1"/>
  <c r="I15" i="1"/>
  <c r="I26" i="1" s="1"/>
  <c r="I208" i="1" s="1"/>
  <c r="H15" i="1"/>
  <c r="H26" i="1" s="1"/>
  <c r="H208" i="1" s="1"/>
  <c r="G15" i="1"/>
  <c r="G26" i="1" s="1"/>
  <c r="G208" i="1" s="1"/>
  <c r="F15" i="1"/>
  <c r="F26" i="1" s="1"/>
  <c r="F208" i="1" l="1"/>
</calcChain>
</file>

<file path=xl/sharedStrings.xml><?xml version="1.0" encoding="utf-8"?>
<sst xmlns="http://schemas.openxmlformats.org/spreadsheetml/2006/main" count="260" uniqueCount="72">
  <si>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</si>
  <si>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</si>
  <si>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</si>
  <si>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</si>
  <si>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</si>
  <si>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</si>
  <si>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</si>
  <si>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</si>
  <si>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</si>
  <si>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</si>
  <si>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</si>
  <si>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</si>
  <si>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</si>
  <si>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</si>
  <si>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</si>
  <si>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</si>
  <si>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</si>
  <si>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</si>
  <si>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</si>
  <si>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</si>
  <si>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</si>
  <si>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</si>
  <si>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</si>
  <si>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</si>
  <si>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</si>
  <si>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</si>
  <si>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</si>
  <si>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</si>
  <si>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</si>
  <si>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</si>
  <si>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</si>
  <si>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</si>
  <si>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</si>
  <si>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</si>
  <si>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</si>
  <si>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</si>
  <si>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</si>
  <si>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</si>
  <si>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</si>
  <si>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</t>
  </si>
  <si>
    <t>кофейный напиток</t>
  </si>
  <si>
    <t>пшеничный</t>
  </si>
  <si>
    <t>сладкое</t>
  </si>
  <si>
    <t>пироженное бисквит</t>
  </si>
  <si>
    <t>нарезка овощная</t>
  </si>
  <si>
    <t xml:space="preserve">Борщ </t>
  </si>
  <si>
    <t xml:space="preserve">компот </t>
  </si>
  <si>
    <t>сметана</t>
  </si>
  <si>
    <t>котлета/ соус</t>
  </si>
  <si>
    <t>макароны отварные с маслом</t>
  </si>
  <si>
    <t xml:space="preserve">чай </t>
  </si>
  <si>
    <t>салат из свежей капусты</t>
  </si>
  <si>
    <t>рыба запеченная с овощами</t>
  </si>
  <si>
    <t xml:space="preserve">гречневый </t>
  </si>
  <si>
    <t>кисель</t>
  </si>
  <si>
    <t>сыр</t>
  </si>
  <si>
    <t>масло</t>
  </si>
  <si>
    <t>каша пшенная молочная с маслом</t>
  </si>
  <si>
    <t xml:space="preserve">какао </t>
  </si>
  <si>
    <t>конфеты шоколадные</t>
  </si>
  <si>
    <t>тефтели в соусе</t>
  </si>
  <si>
    <t>картофельное пюре</t>
  </si>
  <si>
    <t>салат свекольный</t>
  </si>
  <si>
    <t>жаркое по домашнему</t>
  </si>
  <si>
    <t>салат из свежих огурцов и помидор</t>
  </si>
  <si>
    <t>гуляш с соусом</t>
  </si>
  <si>
    <t>чай</t>
  </si>
  <si>
    <t>сок</t>
  </si>
  <si>
    <t>гречневый</t>
  </si>
  <si>
    <t>курица в сметанном соусе</t>
  </si>
  <si>
    <t>рассольник/сметана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</si>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</sst>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zoomScale="86" zoomScaleNormal="86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24.74</v>
      </c>
      <c r="H6" s="40">
        <v>25.34</v>
      </c>
      <c r="I6" s="40">
        <v>39.03</v>
      </c>
      <c r="J6" s="40">
        <v>483</v>
      </c>
      <c r="K6" s="41">
        <v>265</v>
      </c>
      <c r="L6" s="40">
        <v>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0.7</v>
      </c>
      <c r="H8" s="43">
        <v>0.1</v>
      </c>
      <c r="I8" s="43">
        <v>32</v>
      </c>
      <c r="J8" s="43">
        <v>133</v>
      </c>
      <c r="K8" s="44"/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42</v>
      </c>
      <c r="E11" s="42" t="s">
        <v>43</v>
      </c>
      <c r="F11" s="43">
        <v>30</v>
      </c>
      <c r="G11" s="43">
        <v>1.32</v>
      </c>
      <c r="H11" s="43">
        <v>5.4</v>
      </c>
      <c r="I11" s="43">
        <v>18</v>
      </c>
      <c r="J11" s="43">
        <v>126</v>
      </c>
      <c r="K11" s="44"/>
      <c r="L11" s="43">
        <v>14</v>
      </c>
    </row>
    <row r="12" spans="1:12" ht="15" x14ac:dyDescent="0.25">
      <c r="A12" s="23"/>
      <c r="B12" s="15"/>
      <c r="C12" s="11"/>
      <c r="D12" s="6" t="s">
        <v>26</v>
      </c>
      <c r="E12" s="42" t="s">
        <v>44</v>
      </c>
      <c r="F12" s="43">
        <v>80</v>
      </c>
      <c r="G12" s="43">
        <v>0.75</v>
      </c>
      <c r="H12" s="43">
        <v>6.02</v>
      </c>
      <c r="I12" s="43">
        <v>2.34</v>
      </c>
      <c r="J12" s="43">
        <v>66.599999999999994</v>
      </c>
      <c r="K12" s="44">
        <v>20</v>
      </c>
      <c r="L12" s="43">
        <v>12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610</v>
      </c>
      <c r="G15" s="19">
        <f t="shared" ref="G15:J15" si="0">SUM(G6:G14)</f>
        <v>31.459999999999997</v>
      </c>
      <c r="H15" s="19">
        <f t="shared" si="0"/>
        <v>37.36</v>
      </c>
      <c r="I15" s="19">
        <f t="shared" si="0"/>
        <v>115.52000000000001</v>
      </c>
      <c r="J15" s="19">
        <f t="shared" si="0"/>
        <v>925.5</v>
      </c>
      <c r="K15" s="25"/>
      <c r="L15" s="19">
        <f t="shared" ref="L15" si="1">SUM(L6:L14)</f>
        <v>76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610</v>
      </c>
      <c r="G26" s="32">
        <f t="shared" ref="G26:J26" si="4">G15+G25</f>
        <v>31.459999999999997</v>
      </c>
      <c r="H26" s="32">
        <f t="shared" si="4"/>
        <v>37.36</v>
      </c>
      <c r="I26" s="32">
        <f t="shared" si="4"/>
        <v>115.52000000000001</v>
      </c>
      <c r="J26" s="32">
        <f t="shared" si="4"/>
        <v>925.5</v>
      </c>
      <c r="K26" s="32"/>
      <c r="L26" s="32">
        <f t="shared" ref="L26" si="5">L15+L25</f>
        <v>76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250</v>
      </c>
      <c r="G27" s="40">
        <v>2.5099999999999998</v>
      </c>
      <c r="H27" s="40">
        <v>20.68</v>
      </c>
      <c r="I27" s="40">
        <v>43.73</v>
      </c>
      <c r="J27" s="40">
        <v>128.75</v>
      </c>
      <c r="K27" s="41">
        <v>82</v>
      </c>
      <c r="L27" s="40">
        <v>36</v>
      </c>
    </row>
    <row r="28" spans="1:12" ht="15" x14ac:dyDescent="0.25">
      <c r="A28" s="14"/>
      <c r="B28" s="15"/>
      <c r="C28" s="11"/>
      <c r="D28" s="6"/>
      <c r="E28" s="42" t="s">
        <v>47</v>
      </c>
      <c r="F28" s="43">
        <v>10</v>
      </c>
      <c r="G28" s="43">
        <v>0.26</v>
      </c>
      <c r="H28" s="43">
        <v>1.5</v>
      </c>
      <c r="I28" s="43">
        <v>0.36</v>
      </c>
      <c r="J28" s="43">
        <v>16.2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4</v>
      </c>
      <c r="H29" s="43">
        <v>3</v>
      </c>
      <c r="I29" s="43">
        <v>26</v>
      </c>
      <c r="J29" s="43">
        <v>145</v>
      </c>
      <c r="K29" s="44"/>
      <c r="L29" s="43">
        <v>10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50</v>
      </c>
      <c r="G30" s="43">
        <v>3.95</v>
      </c>
      <c r="H30" s="43">
        <v>0.5</v>
      </c>
      <c r="I30" s="43">
        <v>24.15</v>
      </c>
      <c r="J30" s="43">
        <v>116.9</v>
      </c>
      <c r="K30" s="44"/>
      <c r="L30" s="43">
        <v>4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42</v>
      </c>
      <c r="E32" s="42" t="s">
        <v>43</v>
      </c>
      <c r="F32" s="43">
        <v>30</v>
      </c>
      <c r="G32" s="43">
        <v>1.32</v>
      </c>
      <c r="H32" s="43">
        <v>5.4</v>
      </c>
      <c r="I32" s="43">
        <v>18</v>
      </c>
      <c r="J32" s="43">
        <v>126</v>
      </c>
      <c r="K32" s="44"/>
      <c r="L32" s="43">
        <v>14</v>
      </c>
    </row>
    <row r="33" spans="1:12" ht="15" x14ac:dyDescent="0.25">
      <c r="A33" s="14"/>
      <c r="B33" s="15"/>
      <c r="C33" s="11"/>
      <c r="D33" s="6" t="s">
        <v>26</v>
      </c>
      <c r="E33" s="42" t="s">
        <v>44</v>
      </c>
      <c r="F33" s="43">
        <v>80</v>
      </c>
      <c r="G33" s="43">
        <v>0.75</v>
      </c>
      <c r="H33" s="43">
        <v>6.02</v>
      </c>
      <c r="I33" s="43">
        <v>2.34</v>
      </c>
      <c r="J33" s="43">
        <v>66.599999999999994</v>
      </c>
      <c r="K33" s="44">
        <v>20</v>
      </c>
      <c r="L33" s="43">
        <v>8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620</v>
      </c>
      <c r="G35" s="19">
        <f>SUM(G27:G34)</f>
        <v>12.79</v>
      </c>
      <c r="H35" s="19">
        <f>SUM(H27:H34)</f>
        <v>37.099999999999994</v>
      </c>
      <c r="I35" s="19">
        <f>SUM(I27:I34)</f>
        <v>114.58000000000001</v>
      </c>
      <c r="J35" s="19">
        <f>SUM(J27:J34)</f>
        <v>599.45000000000005</v>
      </c>
      <c r="K35" s="25"/>
      <c r="L35" s="19">
        <f>SUM(L27:L34)</f>
        <v>74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620</v>
      </c>
      <c r="G46" s="32">
        <f t="shared" ref="G46" si="10">G35+G45</f>
        <v>12.79</v>
      </c>
      <c r="H46" s="32">
        <f t="shared" ref="H46" si="11">H35+H45</f>
        <v>37.099999999999994</v>
      </c>
      <c r="I46" s="32">
        <f t="shared" ref="I46" si="12">I35+I45</f>
        <v>114.58000000000001</v>
      </c>
      <c r="J46" s="32">
        <f t="shared" ref="J46:L46" si="13">J35+J45</f>
        <v>599.45000000000005</v>
      </c>
      <c r="K46" s="32"/>
      <c r="L46" s="32">
        <f t="shared" si="13"/>
        <v>74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150</v>
      </c>
      <c r="G47" s="40">
        <v>9.43</v>
      </c>
      <c r="H47" s="40"/>
      <c r="I47" s="40">
        <v>19.079999999999998</v>
      </c>
      <c r="J47" s="40">
        <v>183.75</v>
      </c>
      <c r="K47" s="41">
        <v>232</v>
      </c>
      <c r="L47" s="40">
        <v>38</v>
      </c>
    </row>
    <row r="48" spans="1:12" ht="15" x14ac:dyDescent="0.25">
      <c r="A48" s="23"/>
      <c r="B48" s="15"/>
      <c r="C48" s="11"/>
      <c r="D48" s="6"/>
      <c r="E48" s="42" t="s">
        <v>53</v>
      </c>
      <c r="F48" s="43">
        <v>200</v>
      </c>
      <c r="G48" s="43">
        <v>8.9</v>
      </c>
      <c r="H48" s="43">
        <v>9.5500000000000007</v>
      </c>
      <c r="I48" s="43">
        <v>39.9</v>
      </c>
      <c r="J48" s="43">
        <v>264.89999999999998</v>
      </c>
      <c r="K48" s="44">
        <v>171</v>
      </c>
      <c r="L48" s="43">
        <v>10</v>
      </c>
    </row>
    <row r="49" spans="1:12" ht="15" x14ac:dyDescent="0.25">
      <c r="A49" s="23"/>
      <c r="B49" s="15"/>
      <c r="C49" s="11"/>
      <c r="D49" s="7" t="s">
        <v>22</v>
      </c>
      <c r="E49" s="42" t="s">
        <v>54</v>
      </c>
      <c r="F49" s="43">
        <v>200</v>
      </c>
      <c r="G49" s="43">
        <v>0.7</v>
      </c>
      <c r="H49" s="43">
        <v>0.1</v>
      </c>
      <c r="I49" s="43">
        <v>32.200000000000003</v>
      </c>
      <c r="J49" s="43">
        <v>132.80000000000001</v>
      </c>
      <c r="K49" s="44"/>
      <c r="L49" s="43">
        <v>10</v>
      </c>
    </row>
    <row r="50" spans="1:12" ht="15" x14ac:dyDescent="0.25">
      <c r="A50" s="23"/>
      <c r="B50" s="15"/>
      <c r="C50" s="11"/>
      <c r="D50" s="7" t="s">
        <v>23</v>
      </c>
      <c r="E50" s="42" t="s">
        <v>41</v>
      </c>
      <c r="F50" s="43">
        <v>50</v>
      </c>
      <c r="G50" s="43">
        <v>3.95</v>
      </c>
      <c r="H50" s="43">
        <v>0.5</v>
      </c>
      <c r="I50" s="43">
        <v>24.15</v>
      </c>
      <c r="J50" s="43">
        <v>116.9</v>
      </c>
      <c r="K50" s="44"/>
      <c r="L50" s="43">
        <v>4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 t="s">
        <v>26</v>
      </c>
      <c r="E52" s="42" t="s">
        <v>51</v>
      </c>
      <c r="F52" s="43">
        <v>80</v>
      </c>
      <c r="G52" s="43">
        <v>1.31</v>
      </c>
      <c r="H52" s="43">
        <v>3.25</v>
      </c>
      <c r="I52" s="43">
        <v>6.46</v>
      </c>
      <c r="J52" s="43">
        <v>60.4</v>
      </c>
      <c r="K52" s="44">
        <v>45</v>
      </c>
      <c r="L52" s="43">
        <v>5</v>
      </c>
    </row>
    <row r="53" spans="1:12" ht="15" x14ac:dyDescent="0.25">
      <c r="A53" s="23"/>
      <c r="B53" s="15"/>
      <c r="C53" s="11"/>
      <c r="D53" s="6" t="s">
        <v>42</v>
      </c>
      <c r="E53" s="42" t="s">
        <v>43</v>
      </c>
      <c r="F53" s="43">
        <v>30</v>
      </c>
      <c r="G53" s="43">
        <v>1.32</v>
      </c>
      <c r="H53" s="43">
        <v>5.4</v>
      </c>
      <c r="I53" s="43">
        <v>18</v>
      </c>
      <c r="J53" s="43">
        <v>126</v>
      </c>
      <c r="K53" s="44"/>
      <c r="L53" s="43">
        <v>9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710</v>
      </c>
      <c r="G55" s="19">
        <f>SUM(G47:G54)</f>
        <v>25.609999999999996</v>
      </c>
      <c r="H55" s="19">
        <f>SUM(H47:H54)</f>
        <v>18.8</v>
      </c>
      <c r="I55" s="19">
        <f>SUM(I47:I54)</f>
        <v>139.79000000000002</v>
      </c>
      <c r="J55" s="19">
        <f>SUM(J47:J54)</f>
        <v>884.75</v>
      </c>
      <c r="K55" s="25"/>
      <c r="L55" s="19">
        <f>SUM(L47:L54)</f>
        <v>76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710</v>
      </c>
      <c r="G66" s="32">
        <f t="shared" ref="G66" si="18">G55+G65</f>
        <v>25.609999999999996</v>
      </c>
      <c r="H66" s="32">
        <f t="shared" ref="H66" si="19">H55+H65</f>
        <v>18.8</v>
      </c>
      <c r="I66" s="32">
        <f t="shared" ref="I66" si="20">I55+I65</f>
        <v>139.79000000000002</v>
      </c>
      <c r="J66" s="32">
        <f t="shared" ref="J66:L66" si="21">J55+J65</f>
        <v>884.75</v>
      </c>
      <c r="K66" s="32"/>
      <c r="L66" s="32">
        <f t="shared" si="21"/>
        <v>76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48</v>
      </c>
      <c r="F67" s="40">
        <v>150</v>
      </c>
      <c r="G67" s="40">
        <v>8.0500000000000007</v>
      </c>
      <c r="H67" s="40">
        <v>9.19</v>
      </c>
      <c r="I67" s="40">
        <v>8.6</v>
      </c>
      <c r="J67" s="40">
        <v>190.71</v>
      </c>
      <c r="K67" s="41">
        <v>268</v>
      </c>
      <c r="L67" s="40">
        <v>34</v>
      </c>
    </row>
    <row r="68" spans="1:12" ht="15" x14ac:dyDescent="0.25">
      <c r="A68" s="23"/>
      <c r="B68" s="15"/>
      <c r="C68" s="11"/>
      <c r="D68" s="6"/>
      <c r="E68" s="42" t="s">
        <v>49</v>
      </c>
      <c r="F68" s="43">
        <v>180</v>
      </c>
      <c r="G68" s="43">
        <v>5.73</v>
      </c>
      <c r="H68" s="43">
        <v>6.08</v>
      </c>
      <c r="I68" s="43">
        <v>31.98</v>
      </c>
      <c r="J68" s="43">
        <v>205.5</v>
      </c>
      <c r="K68" s="44">
        <v>203</v>
      </c>
      <c r="L68" s="43">
        <v>10</v>
      </c>
    </row>
    <row r="69" spans="1:12" ht="15" x14ac:dyDescent="0.25">
      <c r="A69" s="23"/>
      <c r="B69" s="15"/>
      <c r="C69" s="11"/>
      <c r="D69" s="7" t="s">
        <v>22</v>
      </c>
      <c r="E69" s="42" t="s">
        <v>50</v>
      </c>
      <c r="F69" s="43">
        <v>200</v>
      </c>
      <c r="G69" s="43">
        <v>7.0000000000000001E-3</v>
      </c>
      <c r="H69" s="43">
        <v>0.2</v>
      </c>
      <c r="I69" s="43">
        <v>15</v>
      </c>
      <c r="J69" s="43">
        <v>60</v>
      </c>
      <c r="K69" s="44">
        <v>376</v>
      </c>
      <c r="L69" s="43">
        <v>10</v>
      </c>
    </row>
    <row r="70" spans="1:12" ht="15" x14ac:dyDescent="0.25">
      <c r="A70" s="23"/>
      <c r="B70" s="15"/>
      <c r="C70" s="11"/>
      <c r="D70" s="7" t="s">
        <v>23</v>
      </c>
      <c r="E70" s="42" t="s">
        <v>41</v>
      </c>
      <c r="F70" s="43">
        <v>50</v>
      </c>
      <c r="G70" s="43">
        <v>3.95</v>
      </c>
      <c r="H70" s="43">
        <v>0.5</v>
      </c>
      <c r="I70" s="43">
        <v>24.15</v>
      </c>
      <c r="J70" s="43">
        <v>116.9</v>
      </c>
      <c r="K70" s="44"/>
      <c r="L70" s="43">
        <v>4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26</v>
      </c>
      <c r="E72" s="42" t="s">
        <v>44</v>
      </c>
      <c r="F72" s="43">
        <v>80</v>
      </c>
      <c r="G72" s="43">
        <v>0.75</v>
      </c>
      <c r="H72" s="43">
        <v>6.02</v>
      </c>
      <c r="I72" s="43">
        <v>2.34</v>
      </c>
      <c r="J72" s="43">
        <v>66.599999999999994</v>
      </c>
      <c r="K72" s="44">
        <v>20</v>
      </c>
      <c r="L72" s="43">
        <v>6</v>
      </c>
    </row>
    <row r="73" spans="1:12" ht="15" x14ac:dyDescent="0.25">
      <c r="A73" s="23"/>
      <c r="B73" s="15"/>
      <c r="C73" s="11"/>
      <c r="D73" s="6" t="s">
        <v>42</v>
      </c>
      <c r="E73" s="42" t="s">
        <v>43</v>
      </c>
      <c r="F73" s="43">
        <v>30</v>
      </c>
      <c r="G73" s="43">
        <v>1.32</v>
      </c>
      <c r="H73" s="43">
        <v>5.4</v>
      </c>
      <c r="I73" s="43">
        <v>18</v>
      </c>
      <c r="J73" s="43">
        <v>126</v>
      </c>
      <c r="K73" s="44"/>
      <c r="L73" s="43">
        <v>12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690</v>
      </c>
      <c r="G75" s="19">
        <f t="shared" ref="G75" si="22">SUM(G67:G74)</f>
        <v>19.807000000000002</v>
      </c>
      <c r="H75" s="19">
        <f t="shared" ref="H75" si="23">SUM(H67:H74)</f>
        <v>27.39</v>
      </c>
      <c r="I75" s="19">
        <f t="shared" ref="I75" si="24">SUM(I67:I74)</f>
        <v>100.07</v>
      </c>
      <c r="J75" s="19">
        <f t="shared" ref="J75:L75" si="25">SUM(J67:J74)</f>
        <v>765.71</v>
      </c>
      <c r="K75" s="25"/>
      <c r="L75" s="19">
        <f t="shared" si="25"/>
        <v>76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690</v>
      </c>
      <c r="G86" s="32">
        <f t="shared" ref="G86" si="30">G75+G85</f>
        <v>19.807000000000002</v>
      </c>
      <c r="H86" s="32">
        <f t="shared" ref="H86" si="31">H75+H85</f>
        <v>27.39</v>
      </c>
      <c r="I86" s="32">
        <f t="shared" ref="I86" si="32">I75+I85</f>
        <v>100.07</v>
      </c>
      <c r="J86" s="32">
        <f t="shared" ref="J86:L86" si="33">J75+J85</f>
        <v>765.71</v>
      </c>
      <c r="K86" s="32"/>
      <c r="L86" s="32">
        <f t="shared" si="33"/>
        <v>76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63</v>
      </c>
      <c r="F87" s="40">
        <v>250</v>
      </c>
      <c r="G87" s="40">
        <v>24.3</v>
      </c>
      <c r="H87" s="40">
        <v>27.14</v>
      </c>
      <c r="I87" s="40">
        <v>24.87</v>
      </c>
      <c r="J87" s="40">
        <v>442.5</v>
      </c>
      <c r="K87" s="41">
        <v>259</v>
      </c>
      <c r="L87" s="40">
        <v>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42" t="s">
        <v>67</v>
      </c>
      <c r="F90" s="43">
        <v>200</v>
      </c>
      <c r="G90" s="43">
        <v>1</v>
      </c>
      <c r="H90" s="43">
        <v>40</v>
      </c>
      <c r="I90" s="43">
        <v>202</v>
      </c>
      <c r="J90" s="43">
        <v>84.8</v>
      </c>
      <c r="K90" s="44">
        <v>389</v>
      </c>
      <c r="L90" s="43">
        <v>15</v>
      </c>
    </row>
    <row r="91" spans="1:12" ht="15" x14ac:dyDescent="0.25">
      <c r="A91" s="23"/>
      <c r="B91" s="15"/>
      <c r="C91" s="11"/>
      <c r="D91" s="7" t="s">
        <v>23</v>
      </c>
      <c r="E91" s="42" t="s">
        <v>41</v>
      </c>
      <c r="F91" s="43">
        <v>50</v>
      </c>
      <c r="G91" s="43">
        <v>3.95</v>
      </c>
      <c r="H91" s="43">
        <v>0.5</v>
      </c>
      <c r="I91" s="43">
        <v>24.15</v>
      </c>
      <c r="J91" s="43">
        <v>116.9</v>
      </c>
      <c r="K91" s="44"/>
      <c r="L91" s="43">
        <v>4</v>
      </c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 t="s">
        <v>26</v>
      </c>
      <c r="E93" s="42" t="s">
        <v>62</v>
      </c>
      <c r="F93" s="43">
        <v>80</v>
      </c>
      <c r="G93" s="43">
        <v>1.42</v>
      </c>
      <c r="H93" s="43">
        <v>6.01</v>
      </c>
      <c r="I93" s="43">
        <v>8.26</v>
      </c>
      <c r="J93" s="43">
        <v>92.8</v>
      </c>
      <c r="K93" s="44">
        <v>52</v>
      </c>
      <c r="L93" s="43">
        <v>5</v>
      </c>
    </row>
    <row r="94" spans="1:12" ht="15" x14ac:dyDescent="0.25">
      <c r="A94" s="23"/>
      <c r="B94" s="15"/>
      <c r="C94" s="11"/>
      <c r="D94" s="6" t="s">
        <v>42</v>
      </c>
      <c r="E94" s="42" t="s">
        <v>43</v>
      </c>
      <c r="F94" s="43">
        <v>30</v>
      </c>
      <c r="G94" s="43">
        <v>1.32</v>
      </c>
      <c r="H94" s="43">
        <v>5.4</v>
      </c>
      <c r="I94" s="43">
        <v>18</v>
      </c>
      <c r="J94" s="43">
        <v>126</v>
      </c>
      <c r="K94" s="44"/>
      <c r="L94" s="43">
        <v>14</v>
      </c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610</v>
      </c>
      <c r="G95" s="19">
        <f>SUM(G87:G94)</f>
        <v>31.990000000000002</v>
      </c>
      <c r="H95" s="19">
        <f>SUM(H87:H94)</f>
        <v>79.050000000000011</v>
      </c>
      <c r="I95" s="19">
        <f>SUM(I87:I94)</f>
        <v>277.28000000000003</v>
      </c>
      <c r="J95" s="19">
        <f>SUM(J87:J94)</f>
        <v>862.99999999999989</v>
      </c>
      <c r="K95" s="25"/>
      <c r="L95" s="19">
        <f>SUM(L87:L94)</f>
        <v>74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610</v>
      </c>
      <c r="G106" s="32">
        <f t="shared" ref="G106" si="38">G95+G105</f>
        <v>31.990000000000002</v>
      </c>
      <c r="H106" s="32">
        <f t="shared" ref="H106" si="39">H95+H105</f>
        <v>79.050000000000011</v>
      </c>
      <c r="I106" s="32">
        <f t="shared" ref="I106" si="40">I95+I105</f>
        <v>277.28000000000003</v>
      </c>
      <c r="J106" s="32">
        <f t="shared" ref="J106:L106" si="41">J95+J105</f>
        <v>862.99999999999989</v>
      </c>
      <c r="K106" s="32"/>
      <c r="L106" s="32">
        <f t="shared" si="41"/>
        <v>74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60</v>
      </c>
      <c r="F107" s="40">
        <v>150</v>
      </c>
      <c r="G107" s="40">
        <v>7.46</v>
      </c>
      <c r="H107" s="40">
        <v>8.2899999999999991</v>
      </c>
      <c r="I107" s="40">
        <v>9.44</v>
      </c>
      <c r="J107" s="40">
        <v>142</v>
      </c>
      <c r="K107" s="41">
        <v>279</v>
      </c>
      <c r="L107" s="40">
        <v>30</v>
      </c>
    </row>
    <row r="108" spans="1:12" ht="15" x14ac:dyDescent="0.25">
      <c r="A108" s="23"/>
      <c r="B108" s="15"/>
      <c r="C108" s="11"/>
      <c r="D108" s="6"/>
      <c r="E108" s="42" t="s">
        <v>61</v>
      </c>
      <c r="F108" s="43">
        <v>200</v>
      </c>
      <c r="G108" s="43">
        <v>3.26</v>
      </c>
      <c r="H108" s="43">
        <v>6.4</v>
      </c>
      <c r="I108" s="43">
        <v>27.25</v>
      </c>
      <c r="J108" s="43">
        <v>183</v>
      </c>
      <c r="K108" s="44">
        <v>312</v>
      </c>
      <c r="L108" s="43">
        <v>10</v>
      </c>
    </row>
    <row r="109" spans="1:12" ht="15" x14ac:dyDescent="0.25">
      <c r="A109" s="23"/>
      <c r="B109" s="15"/>
      <c r="C109" s="11"/>
      <c r="D109" s="7" t="s">
        <v>22</v>
      </c>
      <c r="E109" s="42" t="s">
        <v>50</v>
      </c>
      <c r="F109" s="43">
        <v>200</v>
      </c>
      <c r="G109" s="43">
        <v>7.0000000000000007E-2</v>
      </c>
      <c r="H109" s="43">
        <v>0.02</v>
      </c>
      <c r="I109" s="43">
        <v>15</v>
      </c>
      <c r="J109" s="43">
        <v>60</v>
      </c>
      <c r="K109" s="44">
        <v>376</v>
      </c>
      <c r="L109" s="43">
        <v>10</v>
      </c>
    </row>
    <row r="110" spans="1:12" ht="15" x14ac:dyDescent="0.25">
      <c r="A110" s="23"/>
      <c r="B110" s="15"/>
      <c r="C110" s="11"/>
      <c r="D110" s="7" t="s">
        <v>23</v>
      </c>
      <c r="E110" s="42" t="s">
        <v>41</v>
      </c>
      <c r="F110" s="43">
        <v>50</v>
      </c>
      <c r="G110" s="43">
        <v>3.95</v>
      </c>
      <c r="H110" s="43">
        <v>0.5</v>
      </c>
      <c r="I110" s="43">
        <v>24.15</v>
      </c>
      <c r="J110" s="43">
        <v>116.9</v>
      </c>
      <c r="K110" s="44"/>
      <c r="L110" s="43">
        <v>4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 t="s">
        <v>26</v>
      </c>
      <c r="E112" s="42" t="s">
        <v>44</v>
      </c>
      <c r="F112" s="43">
        <v>80</v>
      </c>
      <c r="G112" s="43">
        <v>0.75</v>
      </c>
      <c r="H112" s="43">
        <v>6.02</v>
      </c>
      <c r="I112" s="43">
        <v>2.34</v>
      </c>
      <c r="J112" s="43">
        <v>66.599999999999994</v>
      </c>
      <c r="K112" s="44">
        <v>20</v>
      </c>
      <c r="L112" s="43">
        <v>6</v>
      </c>
    </row>
    <row r="113" spans="1:12" ht="15" x14ac:dyDescent="0.25">
      <c r="A113" s="23"/>
      <c r="B113" s="15"/>
      <c r="C113" s="11"/>
      <c r="D113" s="6" t="s">
        <v>42</v>
      </c>
      <c r="E113" s="42" t="s">
        <v>43</v>
      </c>
      <c r="F113" s="43">
        <v>30</v>
      </c>
      <c r="G113" s="43">
        <v>1.32</v>
      </c>
      <c r="H113" s="43">
        <v>5.4</v>
      </c>
      <c r="I113" s="43">
        <v>18</v>
      </c>
      <c r="J113" s="43">
        <v>126</v>
      </c>
      <c r="K113" s="44"/>
      <c r="L113" s="43">
        <v>14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710</v>
      </c>
      <c r="G115" s="19">
        <f t="shared" ref="G115:J115" si="42">SUM(G107:G114)</f>
        <v>16.809999999999999</v>
      </c>
      <c r="H115" s="19">
        <f t="shared" si="42"/>
        <v>26.629999999999995</v>
      </c>
      <c r="I115" s="19">
        <f t="shared" si="42"/>
        <v>96.18</v>
      </c>
      <c r="J115" s="19">
        <f t="shared" si="42"/>
        <v>694.5</v>
      </c>
      <c r="K115" s="25"/>
      <c r="L115" s="19">
        <f t="shared" ref="L115" si="43">SUM(L107:L114)</f>
        <v>74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  <c r="L125" s="19">
        <f t="shared" ref="L125" si="45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710</v>
      </c>
      <c r="G126" s="32">
        <f t="shared" ref="G126" si="46">G115+G125</f>
        <v>16.809999999999999</v>
      </c>
      <c r="H126" s="32">
        <f t="shared" ref="H126" si="47">H115+H125</f>
        <v>26.629999999999995</v>
      </c>
      <c r="I126" s="32">
        <f t="shared" ref="I126" si="48">I115+I125</f>
        <v>96.18</v>
      </c>
      <c r="J126" s="32">
        <f t="shared" ref="J126:L126" si="49">J115+J125</f>
        <v>694.5</v>
      </c>
      <c r="K126" s="32"/>
      <c r="L126" s="32">
        <f t="shared" si="49"/>
        <v>74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65</v>
      </c>
      <c r="F127" s="40">
        <v>150</v>
      </c>
      <c r="G127" s="40">
        <v>12</v>
      </c>
      <c r="H127" s="40">
        <v>11.88</v>
      </c>
      <c r="I127" s="40">
        <v>11</v>
      </c>
      <c r="J127" s="40">
        <v>197</v>
      </c>
      <c r="K127" s="41"/>
      <c r="L127" s="40">
        <v>34</v>
      </c>
    </row>
    <row r="128" spans="1:12" ht="15" x14ac:dyDescent="0.25">
      <c r="A128" s="14"/>
      <c r="B128" s="15"/>
      <c r="C128" s="11"/>
      <c r="D128" s="6"/>
      <c r="E128" s="42" t="s">
        <v>68</v>
      </c>
      <c r="F128" s="43">
        <v>200</v>
      </c>
      <c r="G128" s="43">
        <v>8.9</v>
      </c>
      <c r="H128" s="43">
        <v>9.5500000000000007</v>
      </c>
      <c r="I128" s="43">
        <v>39.9</v>
      </c>
      <c r="J128" s="43">
        <v>264.89999999999998</v>
      </c>
      <c r="K128" s="44">
        <v>171</v>
      </c>
      <c r="L128" s="43">
        <v>10</v>
      </c>
    </row>
    <row r="129" spans="1:12" ht="15" x14ac:dyDescent="0.25">
      <c r="A129" s="14"/>
      <c r="B129" s="15"/>
      <c r="C129" s="11"/>
      <c r="D129" s="7" t="s">
        <v>22</v>
      </c>
      <c r="E129" s="42" t="s">
        <v>66</v>
      </c>
      <c r="F129" s="43">
        <v>200</v>
      </c>
      <c r="G129" s="43">
        <v>7.0000000000000007E-2</v>
      </c>
      <c r="H129" s="43">
        <v>0.02</v>
      </c>
      <c r="I129" s="43">
        <v>15</v>
      </c>
      <c r="J129" s="43">
        <v>60</v>
      </c>
      <c r="K129" s="44">
        <v>376</v>
      </c>
      <c r="L129" s="43">
        <v>10</v>
      </c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23</v>
      </c>
      <c r="E131" s="42" t="s">
        <v>41</v>
      </c>
      <c r="F131" s="43">
        <v>50</v>
      </c>
      <c r="G131" s="43">
        <v>3.95</v>
      </c>
      <c r="H131" s="43">
        <v>0.5</v>
      </c>
      <c r="I131" s="43">
        <v>24.15</v>
      </c>
      <c r="J131" s="43">
        <v>116.9</v>
      </c>
      <c r="K131" s="44"/>
      <c r="L131" s="43">
        <v>4</v>
      </c>
    </row>
    <row r="132" spans="1:12" ht="15" x14ac:dyDescent="0.2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64</v>
      </c>
      <c r="F133" s="43">
        <v>80</v>
      </c>
      <c r="G133" s="43">
        <v>0.97</v>
      </c>
      <c r="H133" s="43">
        <v>6.07</v>
      </c>
      <c r="I133" s="43">
        <v>3.65</v>
      </c>
      <c r="J133" s="43">
        <v>70.7</v>
      </c>
      <c r="K133" s="44">
        <v>24</v>
      </c>
      <c r="L133" s="43">
        <v>6</v>
      </c>
    </row>
    <row r="134" spans="1:12" ht="15" x14ac:dyDescent="0.25">
      <c r="A134" s="14"/>
      <c r="B134" s="15"/>
      <c r="C134" s="11"/>
      <c r="D134" s="6" t="s">
        <v>42</v>
      </c>
      <c r="E134" s="42" t="s">
        <v>43</v>
      </c>
      <c r="F134" s="43">
        <v>30</v>
      </c>
      <c r="G134" s="43">
        <v>1.32</v>
      </c>
      <c r="H134" s="43">
        <v>5.4</v>
      </c>
      <c r="I134" s="43">
        <v>18</v>
      </c>
      <c r="J134" s="43">
        <v>126</v>
      </c>
      <c r="K134" s="44"/>
      <c r="L134" s="43">
        <v>14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710</v>
      </c>
      <c r="G136" s="19">
        <f t="shared" ref="G136:J136" si="50">SUM(G127:G135)</f>
        <v>27.209999999999997</v>
      </c>
      <c r="H136" s="19">
        <f t="shared" si="50"/>
        <v>33.42</v>
      </c>
      <c r="I136" s="19">
        <f t="shared" si="50"/>
        <v>111.70000000000002</v>
      </c>
      <c r="J136" s="19">
        <f t="shared" si="50"/>
        <v>835.5</v>
      </c>
      <c r="K136" s="25"/>
      <c r="L136" s="19">
        <f t="shared" ref="L136" si="51">SUM(L127:L135)</f>
        <v>78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2">SUM(G137:G145)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51" t="s">
        <v>4</v>
      </c>
      <c r="D147" s="52"/>
      <c r="E147" s="31"/>
      <c r="F147" s="32">
        <f>F136+F146</f>
        <v>710</v>
      </c>
      <c r="G147" s="32">
        <f t="shared" ref="G147" si="54">G136+G146</f>
        <v>27.209999999999997</v>
      </c>
      <c r="H147" s="32">
        <f t="shared" ref="H147" si="55">H136+H146</f>
        <v>33.42</v>
      </c>
      <c r="I147" s="32">
        <f t="shared" ref="I147" si="56">I136+I146</f>
        <v>111.70000000000002</v>
      </c>
      <c r="J147" s="32">
        <f t="shared" ref="J147:L147" si="57">J136+J146</f>
        <v>835.5</v>
      </c>
      <c r="K147" s="32"/>
      <c r="L147" s="32">
        <f t="shared" si="57"/>
        <v>78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57</v>
      </c>
      <c r="F148" s="40">
        <v>250</v>
      </c>
      <c r="G148" s="40">
        <v>6.8</v>
      </c>
      <c r="H148" s="40">
        <v>11.18</v>
      </c>
      <c r="I148" s="40">
        <v>33.479999999999997</v>
      </c>
      <c r="J148" s="40">
        <v>260</v>
      </c>
      <c r="K148" s="41">
        <v>175</v>
      </c>
      <c r="L148" s="40">
        <v>30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58</v>
      </c>
      <c r="F150" s="43">
        <v>200</v>
      </c>
      <c r="G150" s="43">
        <v>4</v>
      </c>
      <c r="H150" s="43">
        <v>3</v>
      </c>
      <c r="I150" s="43">
        <v>26</v>
      </c>
      <c r="J150" s="43">
        <v>145</v>
      </c>
      <c r="K150" s="44"/>
      <c r="L150" s="43">
        <v>10</v>
      </c>
    </row>
    <row r="151" spans="1:12" ht="15.75" customHeight="1" x14ac:dyDescent="0.25">
      <c r="A151" s="23"/>
      <c r="B151" s="15"/>
      <c r="C151" s="11"/>
      <c r="D151" s="7" t="s">
        <v>23</v>
      </c>
      <c r="E151" s="42" t="s">
        <v>41</v>
      </c>
      <c r="F151" s="43">
        <v>80</v>
      </c>
      <c r="G151" s="43">
        <v>2.4</v>
      </c>
      <c r="H151" s="43">
        <v>0.4</v>
      </c>
      <c r="I151" s="43">
        <v>24.1</v>
      </c>
      <c r="J151" s="43">
        <v>64</v>
      </c>
      <c r="K151" s="44"/>
      <c r="L151" s="43">
        <v>6</v>
      </c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 t="s">
        <v>55</v>
      </c>
      <c r="F153" s="43">
        <v>20</v>
      </c>
      <c r="G153" s="43">
        <v>5.22</v>
      </c>
      <c r="H153" s="43">
        <v>7.25</v>
      </c>
      <c r="I153" s="43">
        <v>0</v>
      </c>
      <c r="J153" s="43">
        <v>71.66</v>
      </c>
      <c r="K153" s="44">
        <v>15</v>
      </c>
      <c r="L153" s="43">
        <v>10</v>
      </c>
    </row>
    <row r="154" spans="1:12" ht="15" x14ac:dyDescent="0.25">
      <c r="A154" s="23"/>
      <c r="B154" s="15"/>
      <c r="C154" s="11"/>
      <c r="D154" s="6"/>
      <c r="E154" s="42" t="s">
        <v>56</v>
      </c>
      <c r="F154" s="43">
        <v>10</v>
      </c>
      <c r="G154" s="43">
        <v>5.22</v>
      </c>
      <c r="H154" s="43">
        <v>7.25</v>
      </c>
      <c r="I154" s="43">
        <v>0</v>
      </c>
      <c r="J154" s="43">
        <v>71.66</v>
      </c>
      <c r="K154" s="44">
        <v>15</v>
      </c>
      <c r="L154" s="43">
        <v>7</v>
      </c>
    </row>
    <row r="155" spans="1:12" ht="15" x14ac:dyDescent="0.25">
      <c r="A155" s="23"/>
      <c r="B155" s="15"/>
      <c r="C155" s="11"/>
      <c r="D155" s="6" t="s">
        <v>42</v>
      </c>
      <c r="E155" s="42" t="s">
        <v>59</v>
      </c>
      <c r="F155" s="43">
        <v>40</v>
      </c>
      <c r="G155" s="43">
        <v>5</v>
      </c>
      <c r="H155" s="43">
        <v>2</v>
      </c>
      <c r="I155" s="43">
        <v>34</v>
      </c>
      <c r="J155" s="43">
        <v>104</v>
      </c>
      <c r="K155" s="44"/>
      <c r="L155" s="43">
        <v>11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600</v>
      </c>
      <c r="G156" s="19">
        <f>SUM(G148:G155)</f>
        <v>28.64</v>
      </c>
      <c r="H156" s="19">
        <f>SUM(H148:H155)</f>
        <v>31.08</v>
      </c>
      <c r="I156" s="19">
        <f>SUM(I148:I155)</f>
        <v>117.58</v>
      </c>
      <c r="J156" s="19">
        <f>SUM(J148:J155)</f>
        <v>716.31999999999994</v>
      </c>
      <c r="K156" s="25"/>
      <c r="L156" s="19">
        <f>SUM(L148:L155)</f>
        <v>74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58">SUM(G157:G165)</f>
        <v>0</v>
      </c>
      <c r="H166" s="19">
        <f t="shared" si="58"/>
        <v>0</v>
      </c>
      <c r="I166" s="19">
        <f t="shared" si="58"/>
        <v>0</v>
      </c>
      <c r="J166" s="19">
        <f t="shared" si="58"/>
        <v>0</v>
      </c>
      <c r="K166" s="25"/>
      <c r="L166" s="19">
        <f t="shared" ref="L166" si="59">SUM(L157:L165)</f>
        <v>0</v>
      </c>
    </row>
    <row r="167" spans="1:12" ht="15" x14ac:dyDescent="0.2">
      <c r="A167" s="29">
        <f>A148</f>
        <v>2</v>
      </c>
      <c r="B167" s="30">
        <f>B148</f>
        <v>3</v>
      </c>
      <c r="C167" s="51" t="s">
        <v>4</v>
      </c>
      <c r="D167" s="52"/>
      <c r="E167" s="31"/>
      <c r="F167" s="32">
        <f>F156+F166</f>
        <v>600</v>
      </c>
      <c r="G167" s="32">
        <f t="shared" ref="G167" si="60">G156+G166</f>
        <v>28.64</v>
      </c>
      <c r="H167" s="32">
        <f t="shared" ref="H167" si="61">H156+H166</f>
        <v>31.08</v>
      </c>
      <c r="I167" s="32">
        <f t="shared" ref="I167" si="62">I156+I166</f>
        <v>117.58</v>
      </c>
      <c r="J167" s="32">
        <f t="shared" ref="J167:L167" si="63">J156+J166</f>
        <v>716.31999999999994</v>
      </c>
      <c r="K167" s="32"/>
      <c r="L167" s="32">
        <f t="shared" si="63"/>
        <v>74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69</v>
      </c>
      <c r="F168" s="40">
        <v>150</v>
      </c>
      <c r="G168" s="40">
        <v>8.98</v>
      </c>
      <c r="H168" s="40">
        <v>11.03</v>
      </c>
      <c r="I168" s="40">
        <v>25</v>
      </c>
      <c r="J168" s="40">
        <v>213.49</v>
      </c>
      <c r="K168" s="41"/>
      <c r="L168" s="40">
        <v>35</v>
      </c>
    </row>
    <row r="169" spans="1:12" ht="15" x14ac:dyDescent="0.25">
      <c r="A169" s="23"/>
      <c r="B169" s="15"/>
      <c r="C169" s="11"/>
      <c r="D169" s="6"/>
      <c r="E169" s="42" t="s">
        <v>61</v>
      </c>
      <c r="F169" s="43">
        <v>200</v>
      </c>
      <c r="G169" s="43">
        <v>3.26</v>
      </c>
      <c r="H169" s="43">
        <v>6.4</v>
      </c>
      <c r="I169" s="43">
        <v>27.25</v>
      </c>
      <c r="J169" s="43">
        <v>183</v>
      </c>
      <c r="K169" s="44">
        <v>312</v>
      </c>
      <c r="L169" s="43">
        <v>10</v>
      </c>
    </row>
    <row r="170" spans="1:12" ht="15" x14ac:dyDescent="0.25">
      <c r="A170" s="23"/>
      <c r="B170" s="15"/>
      <c r="C170" s="11"/>
      <c r="D170" s="7" t="s">
        <v>22</v>
      </c>
      <c r="E170" s="42" t="s">
        <v>40</v>
      </c>
      <c r="F170" s="43">
        <v>200</v>
      </c>
      <c r="G170" s="43">
        <v>3.52</v>
      </c>
      <c r="H170" s="43">
        <v>3.72</v>
      </c>
      <c r="I170" s="43">
        <v>17.489999999999998</v>
      </c>
      <c r="J170" s="43">
        <v>145.19999999999999</v>
      </c>
      <c r="K170" s="44"/>
      <c r="L170" s="43">
        <v>10</v>
      </c>
    </row>
    <row r="171" spans="1:12" ht="15" x14ac:dyDescent="0.25">
      <c r="A171" s="23"/>
      <c r="B171" s="15"/>
      <c r="C171" s="11"/>
      <c r="D171" s="7" t="s">
        <v>23</v>
      </c>
      <c r="E171" s="42" t="s">
        <v>41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26</v>
      </c>
      <c r="E173" s="42" t="s">
        <v>44</v>
      </c>
      <c r="F173" s="43">
        <v>80</v>
      </c>
      <c r="G173" s="43">
        <v>0.75</v>
      </c>
      <c r="H173" s="43">
        <v>6.02</v>
      </c>
      <c r="I173" s="43">
        <v>2.34</v>
      </c>
      <c r="J173" s="43">
        <v>66.599999999999994</v>
      </c>
      <c r="K173" s="44">
        <v>20</v>
      </c>
      <c r="L173" s="43">
        <v>5</v>
      </c>
    </row>
    <row r="174" spans="1:12" ht="15" x14ac:dyDescent="0.25">
      <c r="A174" s="23"/>
      <c r="B174" s="15"/>
      <c r="C174" s="11"/>
      <c r="D174" s="6" t="s">
        <v>42</v>
      </c>
      <c r="E174" s="42" t="s">
        <v>43</v>
      </c>
      <c r="F174" s="43">
        <v>30</v>
      </c>
      <c r="G174" s="43">
        <v>1.32</v>
      </c>
      <c r="H174" s="43">
        <v>5.4</v>
      </c>
      <c r="I174" s="43">
        <v>18</v>
      </c>
      <c r="J174" s="43">
        <v>126</v>
      </c>
      <c r="K174" s="44"/>
      <c r="L174" s="43">
        <v>11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SUM(F168:F175)</f>
        <v>710</v>
      </c>
      <c r="G176" s="19">
        <f t="shared" ref="G176:J176" si="64">SUM(G168:G175)</f>
        <v>21.78</v>
      </c>
      <c r="H176" s="19">
        <f t="shared" si="64"/>
        <v>33.07</v>
      </c>
      <c r="I176" s="19">
        <f t="shared" si="64"/>
        <v>114.22999999999999</v>
      </c>
      <c r="J176" s="19">
        <f t="shared" si="64"/>
        <v>851.19</v>
      </c>
      <c r="K176" s="25"/>
      <c r="L176" s="19">
        <f t="shared" ref="L176" si="65">SUM(L168:L175)</f>
        <v>75</v>
      </c>
    </row>
    <row r="177" spans="1:12" ht="15" x14ac:dyDescent="0.2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6">SUM(G177:G185)</f>
        <v>0</v>
      </c>
      <c r="H186" s="19">
        <f t="shared" si="66"/>
        <v>0</v>
      </c>
      <c r="I186" s="19">
        <f t="shared" si="66"/>
        <v>0</v>
      </c>
      <c r="J186" s="19">
        <f t="shared" si="66"/>
        <v>0</v>
      </c>
      <c r="K186" s="25"/>
      <c r="L186" s="19">
        <f t="shared" ref="L186" si="67">SUM(L177:L185)</f>
        <v>0</v>
      </c>
    </row>
    <row r="187" spans="1:12" ht="15" x14ac:dyDescent="0.2">
      <c r="A187" s="29">
        <f>A168</f>
        <v>2</v>
      </c>
      <c r="B187" s="30">
        <f>B168</f>
        <v>4</v>
      </c>
      <c r="C187" s="51" t="s">
        <v>4</v>
      </c>
      <c r="D187" s="52"/>
      <c r="E187" s="31"/>
      <c r="F187" s="32">
        <f>F176+F186</f>
        <v>710</v>
      </c>
      <c r="G187" s="32">
        <f t="shared" ref="G187" si="68">G176+G186</f>
        <v>21.78</v>
      </c>
      <c r="H187" s="32">
        <f t="shared" ref="H187" si="69">H176+H186</f>
        <v>33.07</v>
      </c>
      <c r="I187" s="32">
        <f t="shared" ref="I187" si="70">I176+I186</f>
        <v>114.22999999999999</v>
      </c>
      <c r="J187" s="32">
        <f t="shared" ref="J187:L187" si="71">J176+J186</f>
        <v>851.19</v>
      </c>
      <c r="K187" s="32"/>
      <c r="L187" s="32">
        <f t="shared" si="71"/>
        <v>75</v>
      </c>
    </row>
    <row r="188" spans="1:12" ht="15" x14ac:dyDescent="0.25">
      <c r="A188" s="20">
        <v>2</v>
      </c>
      <c r="B188" s="21">
        <v>5</v>
      </c>
      <c r="C188" s="22" t="s">
        <v>20</v>
      </c>
      <c r="D188" s="5" t="s">
        <v>21</v>
      </c>
      <c r="E188" s="39" t="s">
        <v>70</v>
      </c>
      <c r="F188" s="40">
        <v>250</v>
      </c>
      <c r="G188" s="40">
        <v>2.6</v>
      </c>
      <c r="H188" s="40">
        <v>6.24</v>
      </c>
      <c r="I188" s="40">
        <v>15.98</v>
      </c>
      <c r="J188" s="40">
        <v>140.58000000000001</v>
      </c>
      <c r="K188" s="41">
        <v>96</v>
      </c>
      <c r="L188" s="40">
        <v>38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22</v>
      </c>
      <c r="E190" s="42" t="s">
        <v>66</v>
      </c>
      <c r="F190" s="43">
        <v>200</v>
      </c>
      <c r="G190" s="43">
        <v>7.0000000000000007E-2</v>
      </c>
      <c r="H190" s="43">
        <v>0.02</v>
      </c>
      <c r="I190" s="43">
        <v>15</v>
      </c>
      <c r="J190" s="43">
        <v>60</v>
      </c>
      <c r="K190" s="44">
        <v>376</v>
      </c>
      <c r="L190" s="43">
        <v>10</v>
      </c>
    </row>
    <row r="191" spans="1:12" ht="15" x14ac:dyDescent="0.25">
      <c r="A191" s="23"/>
      <c r="B191" s="15"/>
      <c r="C191" s="11"/>
      <c r="D191" s="7" t="s">
        <v>23</v>
      </c>
      <c r="E191" s="42" t="s">
        <v>41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>
        <v>4</v>
      </c>
    </row>
    <row r="192" spans="1:12" ht="15" x14ac:dyDescent="0.25">
      <c r="A192" s="23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 t="s">
        <v>26</v>
      </c>
      <c r="E193" s="42" t="s">
        <v>51</v>
      </c>
      <c r="F193" s="43">
        <v>80</v>
      </c>
      <c r="G193" s="43">
        <v>1.31</v>
      </c>
      <c r="H193" s="43">
        <v>3.25</v>
      </c>
      <c r="I193" s="43">
        <v>6.46</v>
      </c>
      <c r="J193" s="43">
        <v>60.4</v>
      </c>
      <c r="K193" s="44">
        <v>45</v>
      </c>
      <c r="L193" s="43">
        <v>8</v>
      </c>
    </row>
    <row r="194" spans="1:12" ht="15" x14ac:dyDescent="0.25">
      <c r="A194" s="23"/>
      <c r="B194" s="15"/>
      <c r="C194" s="11"/>
      <c r="D194" s="6" t="s">
        <v>42</v>
      </c>
      <c r="E194" s="42" t="s">
        <v>71</v>
      </c>
      <c r="F194" s="43">
        <v>25</v>
      </c>
      <c r="G194" s="43">
        <v>0.08</v>
      </c>
      <c r="H194" s="43">
        <v>1.48</v>
      </c>
      <c r="I194" s="43">
        <v>18.27</v>
      </c>
      <c r="J194" s="43">
        <v>84.5</v>
      </c>
      <c r="K194" s="44"/>
      <c r="L194" s="43">
        <v>14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33</v>
      </c>
      <c r="E196" s="9"/>
      <c r="F196" s="19">
        <f>SUM(F188:F195)</f>
        <v>605</v>
      </c>
      <c r="G196" s="19">
        <f t="shared" ref="G196:J196" si="72">SUM(G188:G195)</f>
        <v>8.01</v>
      </c>
      <c r="H196" s="19">
        <f t="shared" si="72"/>
        <v>11.49</v>
      </c>
      <c r="I196" s="19">
        <f t="shared" si="72"/>
        <v>79.86</v>
      </c>
      <c r="J196" s="19">
        <f t="shared" si="72"/>
        <v>462.38</v>
      </c>
      <c r="K196" s="25"/>
      <c r="L196" s="19">
        <f t="shared" ref="L196" si="73">SUM(L188:L195)</f>
        <v>74</v>
      </c>
    </row>
    <row r="197" spans="1:12" ht="15" x14ac:dyDescent="0.25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74">SUM(G197:G205)</f>
        <v>0</v>
      </c>
      <c r="H206" s="19">
        <f t="shared" si="74"/>
        <v>0</v>
      </c>
      <c r="I206" s="19">
        <f t="shared" si="74"/>
        <v>0</v>
      </c>
      <c r="J206" s="19">
        <f t="shared" si="74"/>
        <v>0</v>
      </c>
      <c r="K206" s="25"/>
      <c r="L206" s="19">
        <f t="shared" ref="L206" si="75">SUM(L197:L205)</f>
        <v>0</v>
      </c>
    </row>
    <row r="207" spans="1:12" ht="15.75" thickBot="1" x14ac:dyDescent="0.25">
      <c r="A207" s="29">
        <f>A188</f>
        <v>2</v>
      </c>
      <c r="B207" s="30">
        <f>B188</f>
        <v>5</v>
      </c>
      <c r="C207" s="51" t="s">
        <v>4</v>
      </c>
      <c r="D207" s="52"/>
      <c r="E207" s="31"/>
      <c r="F207" s="32">
        <f>F196+F206</f>
        <v>605</v>
      </c>
      <c r="G207" s="32">
        <f t="shared" ref="G207" si="76">G196+G206</f>
        <v>8.01</v>
      </c>
      <c r="H207" s="32">
        <f t="shared" ref="H207" si="77">H196+H206</f>
        <v>11.49</v>
      </c>
      <c r="I207" s="32">
        <f t="shared" ref="I207" si="78">I196+I206</f>
        <v>79.86</v>
      </c>
      <c r="J207" s="32">
        <f t="shared" ref="J207:L207" si="79">J196+J206</f>
        <v>462.38</v>
      </c>
      <c r="K207" s="32"/>
      <c r="L207" s="32">
        <f t="shared" si="79"/>
        <v>74</v>
      </c>
    </row>
    <row r="208" spans="1:12" ht="13.5" thickBot="1" x14ac:dyDescent="0.25">
      <c r="A208" s="27"/>
      <c r="B208" s="28"/>
      <c r="C208" s="56" t="s">
        <v>5</v>
      </c>
      <c r="D208" s="56"/>
      <c r="E208" s="56"/>
      <c r="F208" s="34">
        <f>SUMIF($C:$C,"Итого за день:",F:F)/COUNTIFS($C:$C,"Итого за день:",F:F,"&gt;0")</f>
        <v>657.5</v>
      </c>
      <c r="G208" s="34">
        <f>SUMIF($C:$C,"Итого за день:",G:G)/COUNTIFS($C:$C,"Итого за день:",G:G,"&gt;0")</f>
        <v>22.410699999999999</v>
      </c>
      <c r="H208" s="34">
        <f>SUMIF($C:$C,"Итого за день:",H:H)/COUNTIFS($C:$C,"Итого за день:",H:H,"&gt;0")</f>
        <v>33.539000000000001</v>
      </c>
      <c r="I208" s="34">
        <f>SUMIF($C:$C,"Итого за день:",I:I)/COUNTIFS($C:$C,"Итого за день:",I:I,"&gt;0")</f>
        <v>126.679</v>
      </c>
      <c r="J208" s="34">
        <f>SUMIF($C:$C,"Итого за день:",J:J)/COUNTIFS($C:$C,"Итого за день:",J:J,"&gt;0")</f>
        <v>759.83</v>
      </c>
      <c r="K208" s="34"/>
      <c r="L208" s="34">
        <f>SUMIF($C:$C,"Итого за день:",L:L)/COUNTIFS($C:$C,"Итого за день:",L:L,"&gt;0")</f>
        <v>75.099999999999994</v>
      </c>
    </row>
  </sheetData>
  <mergeCells count="14">
    <mergeCell ref="C208:E208"/>
    <mergeCell ref="C207:D207"/>
    <mergeCell ref="C126:D126"/>
    <mergeCell ref="C147:D147"/>
    <mergeCell ref="C167:D167"/>
    <mergeCell ref="C187:D187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2024-05-02T07:00:23Z</cp:lastPrinted>
  <dcterms:created xsi:type="dcterms:W3CDTF">2022-05-16T14:23:56Z</dcterms:created>
  <dcterms:modified xsi:type="dcterms:W3CDTF">2024-08-26T04:41:16Z</dcterms:modified>
</cp:coreProperties>
</file>